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6845" windowHeight="8085" activeTab="1"/>
  </bookViews>
  <sheets>
    <sheet name="1. Источники света" sheetId="1" r:id="rId1"/>
    <sheet name="2. Электромонтажные изделия" sheetId="2" r:id="rId2"/>
    <sheet name="3. Распродажа лампа" sheetId="3" r:id="rId3"/>
    <sheet name="Курсы_валют" sheetId="4" state="hidden" r:id="rId4"/>
  </sheets>
  <definedNames>
    <definedName name="_xlnm.Print_Area" localSheetId="0">'1. Источники света'!$A$1:$I$253</definedName>
    <definedName name="_xlnm.Print_Area" localSheetId="1">'2. Электромонтажные изделия'!$A$1:$I$78</definedName>
    <definedName name="_xlnm.Print_Area" localSheetId="2">'3. Распродажа лампа'!$A$1:$I$40</definedName>
  </definedNames>
  <calcPr fullCalcOnLoad="1" refMode="R1C1"/>
</workbook>
</file>

<file path=xl/sharedStrings.xml><?xml version="1.0" encoding="utf-8"?>
<sst xmlns="http://schemas.openxmlformats.org/spreadsheetml/2006/main" count="414" uniqueCount="378">
  <si>
    <t>Артикул</t>
  </si>
  <si>
    <t>Изображение</t>
  </si>
  <si>
    <t>Полное наименование</t>
  </si>
  <si>
    <t>Кол-во в упак., шт.</t>
  </si>
  <si>
    <t>Кол-во в ящике., шт.</t>
  </si>
  <si>
    <t>ЗАКАЗ, шт.</t>
  </si>
  <si>
    <t>СУММА, руб.</t>
  </si>
  <si>
    <t>Вес единицы.,кг</t>
  </si>
  <si>
    <t>Вес ящика., кг</t>
  </si>
  <si>
    <t>Объём ящика., м3</t>
  </si>
  <si>
    <t>Вес заказа., кг</t>
  </si>
  <si>
    <t>Объём заказа, м3</t>
  </si>
  <si>
    <t>3.01 ЛАМПА СВЕТОДИОДНАЯ  серии standard</t>
  </si>
  <si>
    <t>3.01.01 Лампа светодиодная LED-A65-standart</t>
  </si>
  <si>
    <t>Лампа светодиодная LED-A65-standard 30Вт 230В Е27 3000К 2400Лм ASD</t>
  </si>
  <si>
    <t>Лампа светодиодная LED-A65-standard 30Вт 230В Е27 4000К 2400Лм ASD</t>
  </si>
  <si>
    <t>3.01.02 Лампа светодиодная LED-HP-standard</t>
  </si>
  <si>
    <t>Лампа светодиодная LED-HP-standard 40Вт 230В Е27 6500К 3200Лм ASD</t>
  </si>
  <si>
    <t>Лампа светодиодная LED-HP-standard 40Вт 160-260В Е40 6500К 3200Лм ASD</t>
  </si>
  <si>
    <t>3.02 ЛАМПА ЭНЕРГОСБЕРЕГАЮЩАЯ</t>
  </si>
  <si>
    <t xml:space="preserve">3.02.01. Лампа энергосберегающая SPIRAL-ECONOM    </t>
  </si>
  <si>
    <t>Лампа энергосберегающая SPIRAL-econom 12Вт 220В Е14 2700К ASD</t>
  </si>
  <si>
    <t>Лампа энергосберегающая SPIRAL-econom 12Вт 220В Е14 4000К ASD</t>
  </si>
  <si>
    <t>Лампа энергосберегающая SPIRAL-econom 12Вт 220В Е27 2700К ASD</t>
  </si>
  <si>
    <t>Лампа энергосберегающая SPIRAL-econom 12Вт 220В Е27 4000К ASD</t>
  </si>
  <si>
    <t>Лампа энергосберегающая SPIRAL-econom 15Вт 220В Е27 2700К ASD</t>
  </si>
  <si>
    <t>Лампа энергосберегающая SPIRAL-econom 15Вт 220В Е27 4000К ASD</t>
  </si>
  <si>
    <t>Лампа энергосберегающая SPIRAL-econom 20Вт 220В Е27 2700К ASD</t>
  </si>
  <si>
    <t>Лампа энергосберегающая SPIRAL-econom 20Вт 220В Е27 4000К ASD</t>
  </si>
  <si>
    <t>Лампа энергосберегающая SPIRAL-econom 30Вт 220В Е27 4000К ASD</t>
  </si>
  <si>
    <t>Лампа энергосберегающая SPIRAL-econom 30Вт 220В Е27 6500К ASD</t>
  </si>
  <si>
    <t>3.03 ЛАМПА СВЕТОДИОДНАЯ LED-Т8</t>
  </si>
  <si>
    <t xml:space="preserve">3.03.01 Лампа светодиодная LED-Т8-PREMIUM </t>
  </si>
  <si>
    <t>Лампа светодиодная LED-T8R-PREMIUM 10Вт 230В G13 4000К 1100Лм 600мм ASD</t>
  </si>
  <si>
    <t>Лампа светодиодная LED-T8-PREMIUM 18Вт 230В G13 4000К 1980Лм 1200мм ASD</t>
  </si>
  <si>
    <t>Лампа светодиодная LED-T8R-PREMIUM 10Вт 230В G13 6500К 1100Лм 600мм ASD</t>
  </si>
  <si>
    <t>Лампа светодиодная LED-T8-PREMIUM 18Вт 230В G13 6500К 1980Лм 1200мм ASD</t>
  </si>
  <si>
    <t>3.03.02 Лампа светодиодная LED-Т8-eco</t>
  </si>
  <si>
    <t>Лампа светодиодная LED-T8R-eco 10Вт 230В G13 4000К 800Лм 600мм ASD</t>
  </si>
  <si>
    <t>Лампа светодиодная LED-T8-eco 18Вт 230В G13 4000К 1440Лм 1200мм ASD</t>
  </si>
  <si>
    <t>Лампа светодиодная LED-T8R-eco 10Вт 230В G13 6500К 800Лм 600мм ASD</t>
  </si>
  <si>
    <t>Лампа светодиодная LED-T8-eco 18Вт 230В G13 6500К 1440Лм 1200мм ASD</t>
  </si>
  <si>
    <t>3.04 ЛАМПА ГАЗОРАЗРЯДНАЯ</t>
  </si>
  <si>
    <t xml:space="preserve">3.04.01. Лампа металлогалогенная MHDE </t>
  </si>
  <si>
    <t>Лампа металлогалогенная MHDE 70Вт 220В R7S 4300К 5000Лм ASD</t>
  </si>
  <si>
    <t>Лампа металлогалогенная MHDE 150Вт 220В R7S 4300К 12000Лм ASD</t>
  </si>
  <si>
    <t>Лампа металлогалогенная MH-T 250Вт 220В Е40 5000К 22500Лм ASD</t>
  </si>
  <si>
    <t>Лампа металлогалогенная MH-T 400Вт 220В Е40 4300К 36000Лм ASD</t>
  </si>
  <si>
    <t>СУММА</t>
  </si>
  <si>
    <t>ВЕС</t>
  </si>
  <si>
    <t>ОБЪЁМ</t>
  </si>
  <si>
    <t>ИТОГО:</t>
  </si>
  <si>
    <t>2.01. ЭЛЕКТРОУСТАНОВОЧНЫЕ ИЗДЕЛИЯ</t>
  </si>
  <si>
    <t>2.01.01. Электроустановочные изделия BOLLETO</t>
  </si>
  <si>
    <t xml:space="preserve">Выключатель 1кл BOLLETO  белый накл 7021  </t>
  </si>
  <si>
    <t xml:space="preserve">Выключатель 1кл с подсветкой BOLLETO  белый накл 7121  </t>
  </si>
  <si>
    <t xml:space="preserve">Выключатель 2кл BOLLETO  белый накл 7023  </t>
  </si>
  <si>
    <t xml:space="preserve">Выключатель 2кл с подсветкой BOLLETO  белый накл 7123  </t>
  </si>
  <si>
    <t xml:space="preserve">Розетка 1ая BOLLETO белая накл 7022  </t>
  </si>
  <si>
    <t xml:space="preserve">Розетка 1ая с з/к BOLLETO белая накл 7028  </t>
  </si>
  <si>
    <t xml:space="preserve">Розетка 1ая с з/к со штр BOLLETO  белая накл 7028х  </t>
  </si>
  <si>
    <t xml:space="preserve">Розетка 2ая BOLLETO  белая накл 7102  </t>
  </si>
  <si>
    <t xml:space="preserve">Розетка 2ая с з/к BOLLETO  белая накл 7128  </t>
  </si>
  <si>
    <t xml:space="preserve">Розетка 2ая с з/к со штр BOLLETO  белая накл 7128х  </t>
  </si>
  <si>
    <t xml:space="preserve">Розетка ТВ BOLLETO  белая накл 7027  </t>
  </si>
  <si>
    <t xml:space="preserve">Розетка ТЛФ BOLLETO  белая накл 7034  </t>
  </si>
  <si>
    <t xml:space="preserve">2.01.02. Электроустановочные изделия CLASSICO </t>
  </si>
  <si>
    <t xml:space="preserve">Выключатель 1кл CLASSICO ASD белый 2021 </t>
  </si>
  <si>
    <t xml:space="preserve">Выключатель 1кл с подсветкой CLASSICO  белый 2121  </t>
  </si>
  <si>
    <t xml:space="preserve">Выключатель 2кл CLASSICO  белый 2023  </t>
  </si>
  <si>
    <t xml:space="preserve">Выключатель 2кл с подсветкой CLASSICO  белый 2123  </t>
  </si>
  <si>
    <t xml:space="preserve">Диммер 600Вт CLASSICO  белый 2111  </t>
  </si>
  <si>
    <t xml:space="preserve">Рамка 2ая CLASSICO  белая 2302H  </t>
  </si>
  <si>
    <t xml:space="preserve">Рамка 3ая CLASSICO  белая 2303H  </t>
  </si>
  <si>
    <t xml:space="preserve">Розетка 1ая CLASSICO  белая 2022  </t>
  </si>
  <si>
    <t xml:space="preserve">Розетка 1ая с з/к CLASSICO  белая 2028  </t>
  </si>
  <si>
    <t xml:space="preserve">Розетка 1ая с з/к со штр CLASSICO  белая 2028x  </t>
  </si>
  <si>
    <t xml:space="preserve">Розетка 1ая с з/к с крышкой CLASSICO  белая 2114  </t>
  </si>
  <si>
    <t xml:space="preserve">Розетка 2ая CLASSICO  белая 2102  </t>
  </si>
  <si>
    <t xml:space="preserve">Розетка 2ая с з/к CLASSICO  белая 2128  </t>
  </si>
  <si>
    <t xml:space="preserve">Розетка 2ая с з/к со штр CLASSICO  белая 2128x  </t>
  </si>
  <si>
    <t xml:space="preserve">Розетка ТВ CLASSICO  белая 2027  </t>
  </si>
  <si>
    <t xml:space="preserve">Розетка ТЛФ CLASSICO  белая 2034  </t>
  </si>
  <si>
    <t>2.01.03. Электроустановочные изделия VALENZO</t>
  </si>
  <si>
    <t xml:space="preserve">Выключатель 1кл VALENZO  белый 6021  </t>
  </si>
  <si>
    <t xml:space="preserve">Выключатель 1кл с подсветкой VALENZO  белый 6121  </t>
  </si>
  <si>
    <t xml:space="preserve">Выключатель 2кл VALENZO  белый 6023  </t>
  </si>
  <si>
    <t xml:space="preserve">Выключатель 2кл с подсветкой VALENZO  белый 6123  </t>
  </si>
  <si>
    <t xml:space="preserve">Диммер 600Вт VALENZO  белый 6111  </t>
  </si>
  <si>
    <t xml:space="preserve">Рамка 2ая VALENZO  белая 6302H  </t>
  </si>
  <si>
    <t xml:space="preserve">Рамка 3ая VALENZO  белая 6303H  </t>
  </si>
  <si>
    <t xml:space="preserve">Розетка 1ая VALENZO  белая 6022  </t>
  </si>
  <si>
    <t xml:space="preserve">Розетка 1ая с з/к VALENZO  белая 6028  </t>
  </si>
  <si>
    <t xml:space="preserve">Розетка 1ая с з/к с крышкой VALENZO  белая 6114  </t>
  </si>
  <si>
    <t xml:space="preserve">Розетка 1ая с з/к со штр VALENZO  белая 6028x  </t>
  </si>
  <si>
    <t xml:space="preserve">Розетка 2ая VALENZO  белая 6102  </t>
  </si>
  <si>
    <t xml:space="preserve">Розетка 2ая с з/к VALENZO  белая 6128  </t>
  </si>
  <si>
    <t xml:space="preserve">Розетка 2ая с з/к со штр VALENZO  белая 6128x  </t>
  </si>
  <si>
    <t xml:space="preserve">Розетка ТВ VALENZO  белая 6027  </t>
  </si>
  <si>
    <t xml:space="preserve">Розетка ТЛФ VALENZO  белая 6034  </t>
  </si>
  <si>
    <t xml:space="preserve">2.01.04. Электроустановочные изделия AQUA </t>
  </si>
  <si>
    <t xml:space="preserve">Выключатель 1кл AQUA  белый п/герм 3100  </t>
  </si>
  <si>
    <t xml:space="preserve">Выключатель 2кл AQUA  белый п/герм 3200  </t>
  </si>
  <si>
    <t xml:space="preserve">Розетка 1ая с з/к со штр AQUA  белая п/герм 3113  </t>
  </si>
  <si>
    <t xml:space="preserve">Розетка 1ая с крышкой AQUA  белая п/герм 3110  </t>
  </si>
  <si>
    <t xml:space="preserve">Розетка 1ая с з/к с крышкой AQUA  белая п/герм 3112  </t>
  </si>
  <si>
    <t xml:space="preserve">Розетка 2ая с з/к со штр AQUA  белая п/герм 3123  </t>
  </si>
  <si>
    <t xml:space="preserve">2.01.05. Вилки </t>
  </si>
  <si>
    <t>Вилка косая с з/к 4152 / Вилка угловая с з/к 16А белая 4110</t>
  </si>
  <si>
    <t xml:space="preserve">Вилка прямая 10А белая 4142 </t>
  </si>
  <si>
    <t xml:space="preserve">Вилка прямая с з/к 16А белая 4140  </t>
  </si>
  <si>
    <t>2.02. УДЛИНИТЕЛИ</t>
  </si>
  <si>
    <t>2.02.01 Удлинители бытовые</t>
  </si>
  <si>
    <t xml:space="preserve">Удлинитель У-3-3 3-х местн 3м 8033   </t>
  </si>
  <si>
    <t xml:space="preserve">Удлинитель У-3-5 3-х местн 5м 8035   </t>
  </si>
  <si>
    <t xml:space="preserve">Удлинитель У-4-3 4-х местн 3м 8043    </t>
  </si>
  <si>
    <t xml:space="preserve">Удлинитель У-4-5 4-х местн 5м 8045   </t>
  </si>
  <si>
    <t xml:space="preserve">Удлинитель УЗ-З-3 3-х местн с з/к 3м 8133   </t>
  </si>
  <si>
    <t xml:space="preserve">Удлинитель УЗ-3-5 3-х местн с з/к 5м 8135    </t>
  </si>
  <si>
    <t xml:space="preserve">Удлинитель УЗ-4-3 4-х местн  с з/к 3м 8143    </t>
  </si>
  <si>
    <t xml:space="preserve">Удлинитель УЗ-4-5 4-х местн с з/к 5м 8145   </t>
  </si>
  <si>
    <t xml:space="preserve">2.02.02. Колодки удлинителей </t>
  </si>
  <si>
    <t xml:space="preserve">Колодка 3-х местная 5030   </t>
  </si>
  <si>
    <t xml:space="preserve">Колодка 3-х местная с з/к 5130   </t>
  </si>
  <si>
    <t xml:space="preserve">Колодка 4-х местная 5040   </t>
  </si>
  <si>
    <t xml:space="preserve">Колодка 4-х местная с з/к 5140   </t>
  </si>
  <si>
    <t>1.01. ЛАМПА СВЕТОДИОДНАЯ серии PREMIUM/DECO</t>
  </si>
  <si>
    <t>1.01.01. Лампа светодиодная LED-A60 PREMIUM</t>
  </si>
  <si>
    <t>Лампа светодиодная LED-A60-PREMIUM 6Вт 230В Е27 3000К 540Лм прозрачная ASD</t>
  </si>
  <si>
    <t>Лампа светодиодная LED-A60-PREMIUM 6Вт 230В Е27 4000К 540Лм прозрачная ASD</t>
  </si>
  <si>
    <t>Лампа светодиодная LED-A60-PREMIUM 8Вт 230В Е27 3000К 720Лм прозрачная ASD</t>
  </si>
  <si>
    <t>Лампа светодиодная LED-A60-PREMIUM 8Вт 230В Е27 4000К 720Лм прозрачная ASD</t>
  </si>
  <si>
    <t>Лампа светодиодная LED-A60-PREMIUM 10Вт 2300В Е27 3000К 900Лм прозрачная ASD</t>
  </si>
  <si>
    <t>Лампа светодиодная LED-A60-PREMIUM 10Вт 230В Е27 4000К 900Лм прозрачная ASD</t>
  </si>
  <si>
    <t>1.01.02. Лампа светодиодная LED-A60 DECO</t>
  </si>
  <si>
    <t>Лампа светодиодная LED-A60-deco 5Вт 230В Е27 3000К 450Лм прозрачная IN HOME</t>
  </si>
  <si>
    <t>Лампа светодиодная LED-A60-deco 5Вт 230В Е27 4000К 450Лм прозрачная IN HOME</t>
  </si>
  <si>
    <t>Лампа светодиодная LED-A60-deco 7Вт 230В Е27 3000К 630Лм прозрачная IN HOME</t>
  </si>
  <si>
    <t>Лампа светодиодная LED-A60-deco 7Вт 230В Е27 4000К 630Лм прозрачная IN HOME</t>
  </si>
  <si>
    <t>Лампа светодиодная LED-A60-deco 9Вт 230В Е27 3000К 810Лм прозрачная IN HOME</t>
  </si>
  <si>
    <t>Лампа светодиодная LED-A60-deco 9Вт 230В Е27 4000К 810Лм прозрачная IN HOME</t>
  </si>
  <si>
    <t xml:space="preserve">1.01.03. Лампа светодиодная LED-СВЕЧА-PREMIUM </t>
  </si>
  <si>
    <t>Лампа светодиодная LED-СВЕЧА-PREMIUM 5Вт 230В Е14 3000К 450Лм прозрачная ASD</t>
  </si>
  <si>
    <t xml:space="preserve">Лампа светодиодная LED-СВЕЧА-PREMIUM 5Вт 230В Е27 3000К 450Лм прозрачная ASD </t>
  </si>
  <si>
    <t>Лампа светодиодная LED-СВЕЧА-PREMIUM 7Вт 230В Е14 3000К 630Лм прозрачная ASD</t>
  </si>
  <si>
    <t>Лампа светодиодная LED-СВЕЧА-PREMIUM 5Вт 230В Е14 4000К 450Лм прозрачная ASD</t>
  </si>
  <si>
    <t xml:space="preserve">Лампа светодиодная LED-СВЕЧА-PREMIUM 5Вт 230В Е27 4000К 450Лм прозрачная ASD </t>
  </si>
  <si>
    <t>Лампа светодиодная LED-СВЕЧА-PREMIUM 7Вт 230В Е14 4000К 630Лм прозрачная ASD</t>
  </si>
  <si>
    <t>1.01.04. Лампа светодиодная LED-СВЕЧА-DECO прозрачная</t>
  </si>
  <si>
    <t>Лампа светодиодная LED-СВЕЧА-deco 5Вт 230В Е14 3000К 450Лм прозрачная IN HOME</t>
  </si>
  <si>
    <t xml:space="preserve">Лампа светодиодная LED-СВЕЧА-deco 5Вт 230В Е27 3000К 450Лм прозрачная IN HOME </t>
  </si>
  <si>
    <t>Лампа светодиодная LED-СВЕЧА-deco 7Вт 230В Е14 3000К 630Лм прозрачная IN HOME</t>
  </si>
  <si>
    <t>Лампа светодиодная LED-СВЕЧА-deco 5Вт 230В Е14 4000К 450Лм прозрачная IN HOME</t>
  </si>
  <si>
    <t xml:space="preserve">Лампа светодиодная LED-СВЕЧА-deco 5Вт 230В Е27 4000К 450Лм прозрачная IN HOME </t>
  </si>
  <si>
    <t>Лампа светодиодная LED-СВЕЧА-deco 7Вт 230В Е14 4000К 630Лм прозрачная IN HOME</t>
  </si>
  <si>
    <t>1.01.05 Лампа светодиодная LED-СВЕЧА-DECO матовая</t>
  </si>
  <si>
    <t>Лампа светодиодная LED-СВЕЧА-deco 5Вт 230В Е14 3000К 450Лм матовая IN HOME</t>
  </si>
  <si>
    <t>Лампа светодиодная LED-СВЕЧА-deco 7Вт 230В Е14 3000К 630Лм матовая IN HOME</t>
  </si>
  <si>
    <t>Лампа светодиодная LED-СВЕЧА-deco 5Вт 230В Е14 4000К 450Лм матовая IN HOME</t>
  </si>
  <si>
    <t>Лампа светодиодная LED-СВЕЧА-deco 7Вт 230В Е14 4000К 630Лм матовая IN HOME</t>
  </si>
  <si>
    <t>1.01.06 Лампа светодиодная LED-СВЕЧА-DECO золотистая</t>
  </si>
  <si>
    <t>Лампа светодиодная LED-СВЕЧА-deco 5Вт 230В Е14 3000К 450Лм золотистая IN HOME</t>
  </si>
  <si>
    <t>Лампа светодиодная LED-СВЕЧА-deco 7Вт 230В Е14 3000К 630Лм золотистая IN HOME</t>
  </si>
  <si>
    <t>1.01.07 Лампа светодиодная LED-СВЕЧА-DECO ВИТАЯ золотистая</t>
  </si>
  <si>
    <t>Лампа светодиодная LED-СВЕЧА ВИТАЯ-deco 5Вт 230В Е14 3000К 450Лм золотистая IN HOME</t>
  </si>
  <si>
    <t>Лампа светодиодная LED-СВЕЧА ВИТАЯ-deco 7Вт 230В Е14 3000К 630Лм золотистая IN HOME</t>
  </si>
  <si>
    <t xml:space="preserve">1.01.08. Лампа светодиодная LED-СВЕЧА НА ВЕТРУ-PREMIUM </t>
  </si>
  <si>
    <t>Лампа светодиодная LED-СВЕЧА НА ВЕТРУ-PREMIUM 5Вт 230В Е14 3000К 450Лм прозрачная ASD</t>
  </si>
  <si>
    <t>Лампа светодиодная LED-СВЕЧА НА ВЕТРУ-PREMIUM 5Вт 230В Е14 4000К 450Лм прозрачная ASD</t>
  </si>
  <si>
    <t xml:space="preserve">Лампа светодиодная LED-СВЕЧА НА ВЕТРУ-PREMIUM 5Вт 230В Е27 3000К 450Лм прозрачная ASD </t>
  </si>
  <si>
    <t xml:space="preserve">Лампа светодиодная LED-СВЕЧА НА ВЕТРУ-PREMIUM 5Вт 2300В Е27 4000К 450Лм прозрачная ASD </t>
  </si>
  <si>
    <t>Лампа светодиодная LED-СВЕЧА НА ВЕТРУ-PREMIUM 7Вт 230В Е14 3000К 630Лм прозрачная ASD</t>
  </si>
  <si>
    <t>Лампа светодиодная LED-СВЕЧА НА ВЕТРУ-PREMIUM 7Вт 230В Е14 4000К 630Лм прозрачная ASD</t>
  </si>
  <si>
    <t>1.01.09. Лампа светодиодная LED-СВЕЧА НА ВЕТРУ-DECO-прозрачная</t>
  </si>
  <si>
    <t>Лампа светодиодная LED-СВЕЧА НА ВЕТРУ-deco 5Вт 230В Е14 4000К 450Лм прозрачная IN HOME</t>
  </si>
  <si>
    <t xml:space="preserve">Лампа светодиодная LED-СВЕЧА НА ВЕТРУ-deco 5Вт 230В Е27 3000К 450Лм прозрачная IN HOME </t>
  </si>
  <si>
    <t xml:space="preserve">Лампа светодиодная LED-СВЕЧА НА ВЕТРУ-deco 5Вт 230В Е27 4000К 450Лм прозрачная IN HOME </t>
  </si>
  <si>
    <t>Лампа светодиодная LED-СВЕЧА НА ВЕТРУ-deco 7Вт 230В Е14 3000К 630Лм прозрачная IN HOME</t>
  </si>
  <si>
    <t>Лампа светодиодная LED-СВЕЧА НА ВЕТРУ-deco 7Вт 230В Е14 4000К 630Лм прозрачная IN HOME</t>
  </si>
  <si>
    <t>Лампа светодиодная LED-СВЕЧА НА ВЕТРУ-deco 5Вт 230В Е14 3000К 450Лм прозрачная IN HOME</t>
  </si>
  <si>
    <t>1.01.10 Лампа светодиодная LED-СВЕЧА НА ВЕТРУ-DECO матовая</t>
  </si>
  <si>
    <t>Лампа светодиодная LED-СВЕЧА НА ВЕТРУ-deco 5Вт 230В Е14 3000К 450Лм матовая IN HOME</t>
  </si>
  <si>
    <t>Лампа светодиодная LED-СВЕЧА НА ВЕТРУ-deco 5Вт 230В Е14 4000К 450Лм матовая IN HOME</t>
  </si>
  <si>
    <t>Лампа светодиодная LED-СВЕЧА НА ВЕТРУ-deco 7Вт 230В Е14 4000К 630Лм матовая IN HOME</t>
  </si>
  <si>
    <t>Лампа светодиодная LED-СВЕЧА НА ВЕТРУ-deco 7Вт 230В Е14 3000К 630Лм матовая IN HOME</t>
  </si>
  <si>
    <t>1.01.11 Лампа светодиодная LED-СВЕЧА НА ВЕТРУ-DECO золотистая</t>
  </si>
  <si>
    <t>Лампа светодиодная LED-СВЕЧА НА ВЕТРУ-deco 5Вт 230В Е14 3000К 450Лм золотистая IN HOME</t>
  </si>
  <si>
    <t>Лампа светодиодная LED-СВЕЧА  НА ВЕТРУ-deco 7Вт 230В Е14 3000К 630Лм золотистая IN HOME</t>
  </si>
  <si>
    <t xml:space="preserve">1.01.12.. Лампа светодиодная LED-ШАР-PREMIUM </t>
  </si>
  <si>
    <t>Лампа светодиодная LED-ШАР-PREMIUM 5Вт 230В Е14 3000К 450Лм прозрачная ASD</t>
  </si>
  <si>
    <t>Лампа светодиодная LED-ШАР-PREMIUM 5Вт 230В Е14 4000К 450Лм прозрачная ASD</t>
  </si>
  <si>
    <t>Лампа светодиодная LED-ШАР-PREMIUM 5Вт 230В Е27 3000К 450Лм прозрачная ASD</t>
  </si>
  <si>
    <t>Лампа светодиодная LED-ШАР-PREMIUM 5Вт 230В Е27 4000К 450Лм прозрачная ASD</t>
  </si>
  <si>
    <t xml:space="preserve">1.01.13. Лампа светодиодная LED-ШАР-DECO    </t>
  </si>
  <si>
    <t>Лампа светодиодная LED-ШАР-deco 5Вт 230В Е14 3000К 450Лм прозрачная IN HOME</t>
  </si>
  <si>
    <t>Лампа светодиодная LED-ШАР-deco 5Вт 230В Е14 4000К 450Лм прозрачная IN HOME</t>
  </si>
  <si>
    <t>Лампа светодиодная LED-ШАР-deco 5Вт 230В Е27 3000К 450Лм прозрачная IN HOME</t>
  </si>
  <si>
    <t>Лампа светодиодная LED-ШАР-deco 5Вт 230В Е27 4000К 450Лм прозрачная IN HOME</t>
  </si>
  <si>
    <t xml:space="preserve">1.01.14. Лампа светодиодная LED-ST64-PREMIUM </t>
  </si>
  <si>
    <t>Лампа светодиодная LED-ST64-PRM 6Вт 230В Е27 3000К 540Лм золотистая ASD</t>
  </si>
  <si>
    <t>Лампа светодиодная LED-ST64-PRM  8Вт 230В Е27 3000К 720Лм золотистая ASD</t>
  </si>
  <si>
    <t>1.01.15. Лампа светодиодная LED-ST64-DECO золотистая</t>
  </si>
  <si>
    <t>Лампа светодиодная LED-ST64-deco 5Вт 230В Е27 3000К 450Лм золотистая IN HOME</t>
  </si>
  <si>
    <t>Лампа светодиодная LED-ST64-deco 7Вт 230В Е27 3000К 630Лм золотистая IN HOME</t>
  </si>
  <si>
    <t>1.02. ЛАМПА СВЕТОДИОДНАЯ  серии standard</t>
  </si>
  <si>
    <t xml:space="preserve">1.02.01. Лампа светодиодная LED-A60-standard   </t>
  </si>
  <si>
    <t>Лампа светодиодная LED-A60-standard 5Вт 230В Е27 3000К 450Лм ASD</t>
  </si>
  <si>
    <t>Лампа светодиодная LED-A60-standard 7Вт 230В Е27 3000К 630Лм ASD</t>
  </si>
  <si>
    <t>Лампа светодиодная LED-A60-standard 11Вт 230В Е27 3000К 990Лм ASD</t>
  </si>
  <si>
    <t>Лампа светодиодная LED-A60-standard 15Вт 230В Е27 3000К 1350Лм ASD</t>
  </si>
  <si>
    <t>Лампа светодиодная LED-A60-standard 20Вт 230В Е27 3000К 1800Лм ASD</t>
  </si>
  <si>
    <t>Лампа светодиодная LED-A60-standard 5Вт 230В Е27 4000К 450Лм ASD</t>
  </si>
  <si>
    <t>Лампа светодиодная LED-A60-standard 7Вт 230В Е27 4000К 630Лм ASD</t>
  </si>
  <si>
    <t>Лампа светодиодная LED-A60-standard 11Вт 230В Е27 4000К 990Лм ASD</t>
  </si>
  <si>
    <t>Лампа светодиодная LED-A60-standard 15Вт 230В Е27 4000К 1350Лм ASD</t>
  </si>
  <si>
    <t>Лампа светодиодная LED-A60-standard 20Вт 230В Е27 4000К 1800Лм ASD</t>
  </si>
  <si>
    <t xml:space="preserve">1.02.02. Лампа светодиодная LED-R-standard   </t>
  </si>
  <si>
    <t>Лампа светодиодная LED-R39-standard 3Вт 230В Е14 3000К 270Лм ASD</t>
  </si>
  <si>
    <t>Лампа светодиодная LED-R39-standard 5Вт 230В Е14 3000К 450Лм ASD</t>
  </si>
  <si>
    <t>Лампа светодиодная LED-R39-standard 3Вт 230В Е14 4000К 270Лм ASD</t>
  </si>
  <si>
    <t>Лампа светодиодная LED-R39-standard 5Вт 230В Е14 4000К 450Лм ASD</t>
  </si>
  <si>
    <t>Лампа светодиодная LED-R50-standard 3Вт 230В Е14 3000К 270Лм ASD</t>
  </si>
  <si>
    <t>Лампа светодиодная LED-R50-standard 5Вт 230В Е14 3000К 450Лм ASD</t>
  </si>
  <si>
    <t>Лампа светодиодная LED-R50-standard 3Вт 230В Е14 4000К 270Лм ASD</t>
  </si>
  <si>
    <t>Лампа светодиодная LED-R50-standard 5Вт 230В Е14 4000К 450Лм ASD</t>
  </si>
  <si>
    <t>Лампа светодиодная LED-R63-standard 5Вт 230В Е27 3000К 450Лм ASD</t>
  </si>
  <si>
    <t>Лампа светодиодная LED-R63-standard 8Вт 230В Е27 3000К 720Лм ASD</t>
  </si>
  <si>
    <t>Лампа светодиодная LED-R63-standard 5Вт 230В Е27 4000К 450Лм ASD</t>
  </si>
  <si>
    <t>Лампа светодиодная LED-R63-standard 8Вт 230В Е27 4000К 720Лм ASD</t>
  </si>
  <si>
    <t xml:space="preserve">1.02.03. Лампа светодиодная LED-ШАР-standard   </t>
  </si>
  <si>
    <t>Лампа светодиодная LED-ШАР-standard 3.5Вт 230В Е14 3000К 320Лм ASD</t>
  </si>
  <si>
    <t>Лампа светодиодная LED-ШАР-standard 3.5Вт 230В Е27 3000К 320Лм ASD</t>
  </si>
  <si>
    <t>Лампа светодиодная LED-ШАР-standard 5Вт 230В Е14 3000К 450Лм ASD</t>
  </si>
  <si>
    <t>Лампа светодиодная LED-ШАР-standard 5Вт 230В Е27 3000К 450Лм ASD</t>
  </si>
  <si>
    <t>Лампа светодиодная LED-ШАР-standard 7.5Вт 230В Е14 3000К 675Лм ASD</t>
  </si>
  <si>
    <t>Лампа светодиодная LED-ШАР-standard 7.5Вт 230В Е27 3000К 675Лм ASD</t>
  </si>
  <si>
    <t>Лампа светодиодная LED-ШАР-standard 3.5Вт 230В Е14 4000К 320Лм ASD</t>
  </si>
  <si>
    <t>Лампа светодиодная LED-ШАР-standard 3.5Вт 230В Е27 4000К 320Лм ASD</t>
  </si>
  <si>
    <t>Лампа светодиодная LED-ШАР-standard 5Вт 230В Е14 4000К 450Лм ASD</t>
  </si>
  <si>
    <t>Лампа светодиодная LED-ШАР-standard 5Вт 230В Е27 4000К 450Лм ASD</t>
  </si>
  <si>
    <t>Лампа светодиодная LED-ШАР-standard 7.5Вт 230В Е14 4000К 675Лм ASD</t>
  </si>
  <si>
    <t>Лампа светодиодная LED-ШАР-standard 7.5Вт 230В Е27 4000К 675Лм ASD</t>
  </si>
  <si>
    <t xml:space="preserve">1.02.04. Лампа светодиодная LED-СВЕЧА-standard   </t>
  </si>
  <si>
    <t>Лампа светодиодная LED-СВЕЧА-standard 3.5Вт 230В Е14 3000К 320Лм ASD</t>
  </si>
  <si>
    <t>Лампа светодиодная LED-СВЕЧА-standard 3.5Вт 230В Е27 3000К 320Лм ASD</t>
  </si>
  <si>
    <t>Лампа светодиодная LED-СВЕЧА-standard 5Вт 230В Е14 3000К 450Лм ASD</t>
  </si>
  <si>
    <t>Лампа светодиодная LED-СВЕЧА-standard 5Вт 230В Е27 3000К 450Лм ASD</t>
  </si>
  <si>
    <t>Лампа светодиодная LED-СВЕЧА-standard 7.5Вт 230В Е14 3000К 675Лм ASD</t>
  </si>
  <si>
    <t>Лампа светодиодная LED-СВЕЧА-standard 7.5Вт 230В Е27 3000К 675Лм ASD</t>
  </si>
  <si>
    <t>Лампа светодиодная LED-СВЕЧА-standard 3.5Вт 230В Е14 4000К 320Лм ASD</t>
  </si>
  <si>
    <t>Лампа светодиодная LED-СВЕЧА-standard 3.5Вт 230В Е27 4000К 320Лм ASD</t>
  </si>
  <si>
    <t xml:space="preserve">Лампа светодиодная LED-СВЕЧА-standard 5Вт 230В Е14 4000К 450Лм ASD </t>
  </si>
  <si>
    <t xml:space="preserve">Лампа светодиодная LED-СВЕЧА-standard 5Вт 230В Е27 4000К 450Лм ASD </t>
  </si>
  <si>
    <t xml:space="preserve">Лампа светодиодная LED-СВЕЧА-standard 7.5Вт 230В Е14 4000К 675Лм ASD </t>
  </si>
  <si>
    <t xml:space="preserve">Лампа светодиодная LED-СВЕЧА-standard 7.5Вт 230В Е27 4000К 675Лм ASD </t>
  </si>
  <si>
    <t>1.02.05. Лампа светодиодная LED-СВЕЧА НА ВЕТРУ-standard</t>
  </si>
  <si>
    <t>Лампа светодиодная LED-СВЕЧА НА ВЕТРУ-standard 3.5Вт 230В Е14 3000К 320Лм ASD</t>
  </si>
  <si>
    <t>Лампа светодиодная LED-СВЕЧА НА ВЕТРУ-standard 3.5Вт 230В Е27 3000К 320Лм ASD</t>
  </si>
  <si>
    <t>Лампа светодиодная LED-СВЕЧА НА ВЕТРУ-standard 5Вт 230В Е14 3000К 450Лм ASD</t>
  </si>
  <si>
    <t>Лампа светодиодная LED-СВЕЧА НА ВЕТРУ-standard 5Вт 230В Е27 3000К 450Лм ASD</t>
  </si>
  <si>
    <t>Лампа светодиодная LED-СВЕЧА НА ВЕТРУ-standard 7.5Вт 230В Е14 3000К 675Лм ASD</t>
  </si>
  <si>
    <t>Лампа светодиодная LED-СВЕЧА НА ВЕТРУ-standard 7.5Вт 230В Е27 3000К 675Лм ASD</t>
  </si>
  <si>
    <t xml:space="preserve">Лампа светодиодная LED-СВЕЧА НА ВЕТРУ-standard 3.5Вт 230В Е14 4000К 320Лм ASD </t>
  </si>
  <si>
    <t xml:space="preserve">Лампа светодиодная LED-СВЕЧА НА ВЕТРУ-standard 3.5Вт 230В Е27 4000К 320Лм ASD </t>
  </si>
  <si>
    <t xml:space="preserve">Лампа светодиодная LED-СВЕЧА НА ВЕТРУ-standard 5Вт 230В Е14 4000К 450Лм ASD </t>
  </si>
  <si>
    <t xml:space="preserve">Лампа светодиодная LED-СВЕЧА НА ВЕТРУ-standard 5Вт 230В Е27 4000К 450Лм ASD </t>
  </si>
  <si>
    <t xml:space="preserve">Лампа светодиодная LED-СВЕЧА НА ВЕТРУ-standard 7.5Вт 230В Е14 4000К 675Лм ASD </t>
  </si>
  <si>
    <t xml:space="preserve">Лампа светодиодная LED-СВЕЧА НА ВЕТРУ-standard 7.5Вт 230В Е27 4000К 675Лм ASD </t>
  </si>
  <si>
    <t xml:space="preserve">1.02.06. Лампа светодиодная LED-JCDR-standard   </t>
  </si>
  <si>
    <t>Лампа светодиодная LED-JCDR-standard 3Вт 230В GU5.3 3000К 270Лм ASD</t>
  </si>
  <si>
    <t>Лампа светодиодная LED-JCDR-standard 5.5Вт 230В GU5.3 3000К 495Лм ASD</t>
  </si>
  <si>
    <t>Лампа светодиодная LED-JCDR-standard 7.5Вт 230В GU5.3 3000К 675Лм ASD</t>
  </si>
  <si>
    <t>Лампа светодиодная LED-JCDR-standard 3Вт 230В GU5.3 4000К 270Лм ASD</t>
  </si>
  <si>
    <t>Лампа светодиодная LED-JCDR-standard 5.5Вт 230В GU5.3 4000К 495Лм ASD</t>
  </si>
  <si>
    <t>Лампа светодиодная LED-JCDR-standard 7.5Вт 230В GU5.3 4000К 675Лм ASD</t>
  </si>
  <si>
    <t xml:space="preserve">1.02.07. Лампа светодиодная LED-JCDRC-standard    </t>
  </si>
  <si>
    <t>Лампа светодиодная LED-JCDRC-standard 3Вт 230В GU10 3000К 270Лм ASD</t>
  </si>
  <si>
    <t>Лампа светодиодная LED-JCDRC-standard 5.5Вт 230В GU10 3000К 495Лм ASD</t>
  </si>
  <si>
    <t>Лампа светодиодная LED-JCDRC-standard 7.5Вт 230В GU10 3000К 675Лм ASD</t>
  </si>
  <si>
    <t>Лампа светодиодная LED-JCDRC-standard 3Вт 230В GU10 4000К 270Лм ASD</t>
  </si>
  <si>
    <t>Лампа светодиодная LED-JCDRC-standard 5.5Вт 230В GU10 4000К 495Лм ASD</t>
  </si>
  <si>
    <t>Лампа светодиодная LED-JCDRC-standard 7.5Вт 230В GU10 4000К 675Лм ASD</t>
  </si>
  <si>
    <t xml:space="preserve">1.02.08. Лампа светодиодная LED-JC-standard   </t>
  </si>
  <si>
    <t>Лампа светодиодная LED-JC-standard 1.5Вт 12В G4 3000К 135Лм ASD</t>
  </si>
  <si>
    <t>Лампа светодиодная LED-JC-standard 3Вт 12В G4 3000К 270Лм ASD</t>
  </si>
  <si>
    <t>Лампа светодиодная LED-JC-standard 5Вт 12В G4 3000К 450Лм ASD</t>
  </si>
  <si>
    <t>Лампа светодиодная LED-JC-standard 1.5Вт 12В G4 4000К 135Лм ASD</t>
  </si>
  <si>
    <t>Лампа светодиодная LED-JC-standard 3Вт 12В G4 4000К 270Лм ASD</t>
  </si>
  <si>
    <t>Лампа светодиодная LED-JC-standard 5Вт 12В G4 4000К 450Лм ASD</t>
  </si>
  <si>
    <t xml:space="preserve">1.02.09. Лампа светодиодная LED-JCD-standard   </t>
  </si>
  <si>
    <t>Лампа светодиодная LED-JCD-standard 2Вт 230В GY6,35 3000К 180Лм ASD</t>
  </si>
  <si>
    <t>Лампа светодиодная LED-JCD-standard 2Вт 230В GY6,35 4000К 180Лм ASD</t>
  </si>
  <si>
    <t>Лампа светодиодная LED-JCD-standard 3Вт 230В G9 3000К 270Лм ASD</t>
  </si>
  <si>
    <t>Лампа светодиодная LED-JCD-standard 5Вт 230В G9 3000К 450Лм ASD</t>
  </si>
  <si>
    <t>Лампа светодиодная LED-JCD-standard 3Вт 230В G9 4000К 270Лм ASD</t>
  </si>
  <si>
    <t>Лампа светодиодная LED-JCD-standard 5Вт 230В G9 4000К 450Лм ASD</t>
  </si>
  <si>
    <t xml:space="preserve">1.02.10. Лампа светодиодная LED-GX53-standard   </t>
  </si>
  <si>
    <t>Лампа светодиодная LED-GX53-standard 4.2Вт 230В 3000К 380Лм ASD</t>
  </si>
  <si>
    <t>Лампа светодиодная LED-GX53-standard 6Вт 230В 3000К 540Лм ASD</t>
  </si>
  <si>
    <t>Лампа светодиодная LED-GX53-standard 8Вт 230В 3000К 720Лм ASD</t>
  </si>
  <si>
    <t>Лампа светодиодная LED-GX53-standard 10Вт 230В 3000К 900Лм ASD</t>
  </si>
  <si>
    <t>Лампа светодиодная LED-GX53-standard 4.2Вт 230В 4000К 380Лм ASD</t>
  </si>
  <si>
    <t>Лампа светодиодная LED-GX53-standard 6Вт 230В 4000К 540Лм ASD</t>
  </si>
  <si>
    <t>Лампа светодиодная LED-GX53-standard 8Вт 230В 4000К 720Лм ASD</t>
  </si>
  <si>
    <t>Лампа светодиодная LED-GX53-standard 10Вт 230В 4000К 900Лм ASD</t>
  </si>
  <si>
    <t>1.03 ЛАМПА СВЕТОДИОДНАЯ В ГРУППОВОЙ УПАКОВКЕ</t>
  </si>
  <si>
    <t>1.03.01 Лампа светодиодная LED-A60-ECO (3шт в упаковке) IN HOME</t>
  </si>
  <si>
    <t>Лампа светодиодная LED-A60-ECO 8Вт 230В Е27 4000К 640Лм (3шт в упаковке) IN HOME</t>
  </si>
  <si>
    <t>Лампа светодиодная LED-A60-ECO 10Вт 230В Е27 4000К 800Лм (3шт в упаковке) IN HOME</t>
  </si>
  <si>
    <t>1.03.02 Лампа светодиодная LED-СВЕЧА-ECO (5шт в упаковке) IN HOME</t>
  </si>
  <si>
    <t>Лампа светодиодная LED-СВЕЧА-ECO 5Вт 230В Е14 4000К 375Лм  (5шт в упаковке) IN HOME</t>
  </si>
  <si>
    <t>Лампа светодиодная LED-СВЕЧА-ECO 5Вт 230В Е27 4000К 375Лм (5шт в упаковке) IN HOME</t>
  </si>
  <si>
    <t>1.03.03 Лампа светодиодная LED-JCDR-ECO (5шт в упаковке) IN HOME</t>
  </si>
  <si>
    <t>Лампа светодиодная LED-JCDR-ECO 5.5Вт 230В GU5.3 4000К 400Лм (5шт в упаковке) IN HOME</t>
  </si>
  <si>
    <t>Лампа светодиодная LED-JCDR-ECO 7Вт 230В GU5.3 4000К 525Лм (5шт в упаковке) IN HOME</t>
  </si>
  <si>
    <t>1.03.04 Лампа светодиодная LED-ШАР-ECO (5шт в упаковке) IN HOME</t>
  </si>
  <si>
    <t>Лампа светодиодная LED-ШАР-ECO 5Вт 230В Е14 4000К 375Лм (5шт в упаковке) IN HOME</t>
  </si>
  <si>
    <t>Лампа светодиодная LED-ШАР-ECO 5Вт 230В Е27 4000К 375Лм (5шт в упаковке) IN HOME</t>
  </si>
  <si>
    <t>1.04. ЛАМПА СВЕТОДИОДНАЯ LED-T8</t>
  </si>
  <si>
    <t>1.04.01. Лампа светодиодная LED-Т8-standard</t>
  </si>
  <si>
    <t>Лампа светодиодная LED-T8R-standard 10Вт 230В G13 4000К 800Лм 600мм матовая ASD</t>
  </si>
  <si>
    <t>Лампа светодиодная LED-T8R-standard 10Вт 230В G13 6500К 800Лм 600мм матовая ASD</t>
  </si>
  <si>
    <t>Лампа светодиодная LED-T8-standard 18Вт 230В G13 4000К 1440Лм 1200мм матовая ASD</t>
  </si>
  <si>
    <t>Лампа светодиодная LED-T8-standard 18Вт 230В G13 6500К 1440Лм 1200мм матовая ASD</t>
  </si>
  <si>
    <t>Лампа светодиодная LED-T8-standard 24Вт 230В G13 4000К 1920Лм 1500мм матовая ASD</t>
  </si>
  <si>
    <t>Лампа светодиодная LED-T8-standard 24Вт 230В G13 6500К 1920 Лм 1500мм матовая ASD</t>
  </si>
  <si>
    <t>Лампа светодиодная LED-T8R-std 10Вт 230В G13 4000К 800Лм 600мм прозрачная ASD</t>
  </si>
  <si>
    <t>Лампа светодиодная LED-T8R-std 10Вт 230В G13 6500К 800Лм 600мм прозрачная ASD</t>
  </si>
  <si>
    <t>Лампа светодиодная LED-T8-std 18Вт 230В G13 4000К 1440Лм 1200мм прозрачная ASD</t>
  </si>
  <si>
    <t>Лампа светодиодная LED-T8-std 18Вт 230В G13 6500К 1440Лм 1200мм прозрачная ASD</t>
  </si>
  <si>
    <t xml:space="preserve">1.05. ЛАМПА НАКАЛИВАНИЯ </t>
  </si>
  <si>
    <t>1.05.01. Лампа накаливания ШАР</t>
  </si>
  <si>
    <t>Лампа накаливания ШАР P45 40Вт 230В Е14 прозрачный 380Лм ASD</t>
  </si>
  <si>
    <t>Лампа накаливания ШАР P45 40Вт 230В Е27 прозрачный 380Лм ASD</t>
  </si>
  <si>
    <t>Лампа накаливания ШАР P45 60Вт 230В Е14 прозрачный 630Лм ASD</t>
  </si>
  <si>
    <t>Лампа накаливания ШАР P45 60Вт 230В Е27 прозрачный 630Лм ASD</t>
  </si>
  <si>
    <t>Лампа накаливания ШАР P45 40Вт 230В Е14 матовый 380Лм ASD</t>
  </si>
  <si>
    <t>Лампа накаливания ШАР P45 40Вт 230В Е27 матовый 380Лм ASD</t>
  </si>
  <si>
    <t>Лампа накаливания ШАР P45 60Вт 230В Е14 матовый 630Лм ASD</t>
  </si>
  <si>
    <t>Лампа накаливания ШАР P45 60Вт 230В Е27 матовый 630Лм ASD</t>
  </si>
  <si>
    <t xml:space="preserve">1.05.02. Лампа накаливания СВЕЧА    </t>
  </si>
  <si>
    <t>Лампа накаливания СВЕЧА B35 40Вт 230В Е14 прозрачная 380Лм ASD</t>
  </si>
  <si>
    <t>Лампа накаливания СВЕЧА B35 40Вт 230В Е27 прозрачная 380Лм ASD</t>
  </si>
  <si>
    <t>Лампа накаливания СВЕЧА B35 60Вт 230В Е14 прозрачная 630Лм ASD</t>
  </si>
  <si>
    <t>Лампа накаливания СВЕЧА B35 60Вт 230В Е27 прозрачная 630Лм ASD</t>
  </si>
  <si>
    <t>Лампа накаливания СВЕЧА B35 40Вт 230В Е14 матовая 380Лм ASD</t>
  </si>
  <si>
    <t>Лампа накаливания СВЕЧА B35 40Вт 230В E27 матовая 380Лм ASD</t>
  </si>
  <si>
    <t>Лампа накаливания СВЕЧА B35 60Вт 230В Е14 матовая 630Лм ASD</t>
  </si>
  <si>
    <t>Лампа накаливания СВЕЧА B35 60Вт 230В Е27 матовая 630Лм ASD</t>
  </si>
  <si>
    <t xml:space="preserve">1.05.03. Лампа накаливания РЕФЛЕКТОРНАЯ R   </t>
  </si>
  <si>
    <t>Лампа накаливания рефлекторная R39 30Вт 230В Е14 МТ 360Лм ASD</t>
  </si>
  <si>
    <t>Лампа накаливания рефлекторная R50 40Вт 230В Е14 МТ 480Лм ASD</t>
  </si>
  <si>
    <t>Лампа накаливания рефлекторная R50 60Вт 230В Е14 МТ 720Лм ASD</t>
  </si>
  <si>
    <t>Лампа накаливания рефлекторная R63 40Вт 230В Е27 МТ 480Лм ASD</t>
  </si>
  <si>
    <t>Лампа накаливания рефлекторная R63 60Вт 230В Е27 МТ 720Лм ASD</t>
  </si>
  <si>
    <t xml:space="preserve">1.06. ЛАМПА ГАЛОГЕННАЯ </t>
  </si>
  <si>
    <t xml:space="preserve">1.06.01. Лампа галогенная JCDR GU5.3    </t>
  </si>
  <si>
    <t>Лампа галогенная JCDR 35Вт 230В GU5.3 560Лм ASD</t>
  </si>
  <si>
    <t>Лампа галогенная JCDR 50Вт 230В GU5.3 900Лм ASD</t>
  </si>
  <si>
    <t>Лампа галогенная JCDR 75Вт 230В GU5.3 1380Лм ASD</t>
  </si>
  <si>
    <t xml:space="preserve">1.06.02. Лампа галогенная JC G4    </t>
  </si>
  <si>
    <t>Лампа галогенная JC 10Вт 12В G4 120Лм ASD</t>
  </si>
  <si>
    <t>Лампа галогенная JC 20Вт 12В G4 290Лм ASD</t>
  </si>
  <si>
    <t>Лампа галогенная JC 35Вт 12В G4 560Лм ASD</t>
  </si>
  <si>
    <t>1.07 ЛАМПА СВЕТОДИОДНАЯ HP PRO</t>
  </si>
  <si>
    <t>1.07.01 Лампа светодиодная HP PRO</t>
  </si>
  <si>
    <t>Лампа светодиодная LED-HP-PRO 30Вт 230В Е27 4000К 2700Лм ASD</t>
  </si>
  <si>
    <t>Лампа светодиодная LED-HP-PRO 50Вт 230В Е27 4000К 4500Лм ASD</t>
  </si>
  <si>
    <t>Лампа светодиодная LED-HP-PRO 50Вт 230В Е40 6500К 4500Лм ASD</t>
  </si>
  <si>
    <t>Лампа светодиодная LED-HP-PRO 65Вт 230В E40 6500К 5850Лм ASD</t>
  </si>
  <si>
    <t>1.08 ЛАМПА СВЕТОДИОДНАЯ LED-UFO</t>
  </si>
  <si>
    <t>1.08.01 Лампа светодиодная LED-UFO</t>
  </si>
  <si>
    <t>Лампа светодиодная LED-UFO 15Вт 230В 4000К 1350Лм 150мм с силиконовым патроном Е27 со шнуром 1м БЕЛЫМ IN HOME</t>
  </si>
  <si>
    <t>Лампа светодиодная LED-UFO 25Вт 230В 4000К 2250Лм 200мм с силиконовым патроном Е27 со шнуром 1м БЕЛЫМ IN HOME</t>
  </si>
  <si>
    <t>Лампа светодиодная LED-UFO 36Вт 230В 4000К 3240Лм 250мм с силиконовым патроном Е27 со шнуром 1м БЕЛЫМ IN HOME</t>
  </si>
  <si>
    <t>Белорусский рубль:</t>
  </si>
  <si>
    <t>Цена за 1 шт., без НДС (BYN)</t>
  </si>
  <si>
    <t>Цена за 1 шт., с НДС (BYN)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</si>
</sst>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</numFmts>
  <fonts count="41"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53" applyNumberFormat="1" applyFont="1" applyBorder="1" applyAlignment="1">
      <alignment horizontal="center" vertical="center"/>
      <protection/>
    </xf>
    <xf numFmtId="0" fontId="5" fillId="0" borderId="11" xfId="53" applyNumberFormat="1" applyFont="1" applyBorder="1" applyAlignment="1">
      <alignment horizontal="center" vertical="center"/>
      <protection/>
    </xf>
    <xf numFmtId="0" fontId="5" fillId="0" borderId="10" xfId="53" applyNumberFormat="1" applyFont="1" applyBorder="1" applyAlignment="1">
      <alignment horizontal="center" vertical="center" wrapText="1"/>
      <protection/>
    </xf>
    <xf numFmtId="0" fontId="5" fillId="0" borderId="12" xfId="53" applyNumberFormat="1" applyFont="1" applyBorder="1" applyAlignment="1">
      <alignment horizontal="center" vertical="center" wrapText="1"/>
      <protection/>
    </xf>
    <xf numFmtId="0" fontId="4" fillId="0" borderId="0" xfId="53">
      <alignment/>
      <protection/>
    </xf>
    <xf numFmtId="0" fontId="5" fillId="32" borderId="13" xfId="53" applyNumberFormat="1" applyFont="1" applyFill="1" applyBorder="1" applyAlignment="1">
      <alignment horizontal="left"/>
      <protection/>
    </xf>
    <xf numFmtId="0" fontId="5" fillId="32" borderId="14" xfId="53" applyNumberFormat="1" applyFont="1" applyFill="1" applyBorder="1" applyAlignment="1">
      <alignment horizontal="left" wrapText="1"/>
      <protection/>
    </xf>
    <xf numFmtId="0" fontId="5" fillId="32" borderId="10" xfId="53" applyNumberFormat="1" applyFont="1" applyFill="1" applyBorder="1" applyAlignment="1">
      <alignment horizontal="left" wrapText="1"/>
      <protection/>
    </xf>
    <xf numFmtId="0" fontId="4" fillId="0" borderId="0" xfId="53" applyNumberFormat="1" applyAlignment="1">
      <alignment horizontal="left" wrapText="1"/>
      <protection/>
    </xf>
    <xf numFmtId="0" fontId="5" fillId="33" borderId="13" xfId="53" applyNumberFormat="1" applyFont="1" applyFill="1" applyBorder="1" applyAlignment="1">
      <alignment horizontal="left"/>
      <protection/>
    </xf>
    <xf numFmtId="0" fontId="5" fillId="33" borderId="14" xfId="53" applyNumberFormat="1" applyFont="1" applyFill="1" applyBorder="1" applyAlignment="1">
      <alignment horizontal="left" wrapText="1"/>
      <protection/>
    </xf>
    <xf numFmtId="0" fontId="5" fillId="33" borderId="10" xfId="53" applyNumberFormat="1" applyFont="1" applyFill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6" fillId="0" borderId="10" xfId="53" applyNumberFormat="1" applyFont="1" applyBorder="1" applyAlignment="1">
      <alignment horizontal="left" vertical="center" wrapText="1"/>
      <protection/>
    </xf>
    <xf numFmtId="0" fontId="6" fillId="0" borderId="10" xfId="53" applyNumberFormat="1" applyFont="1" applyBorder="1" applyAlignment="1">
      <alignment horizontal="center" vertical="center"/>
      <protection/>
    </xf>
    <xf numFmtId="180" fontId="6" fillId="0" borderId="10" xfId="53" applyNumberFormat="1" applyFont="1" applyBorder="1" applyAlignment="1">
      <alignment horizontal="center" vertical="center"/>
      <protection/>
    </xf>
    <xf numFmtId="172" fontId="6" fillId="0" borderId="10" xfId="53" applyNumberFormat="1" applyFont="1" applyBorder="1" applyAlignment="1">
      <alignment horizontal="center" vertical="center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12" xfId="53" applyNumberFormat="1" applyFont="1" applyBorder="1" applyAlignment="1">
      <alignment horizontal="center" vertical="center"/>
      <protection/>
    </xf>
    <xf numFmtId="0" fontId="4" fillId="0" borderId="0" xfId="53" applyAlignment="1">
      <alignment horizontal="left"/>
      <protection/>
    </xf>
    <xf numFmtId="0" fontId="5" fillId="0" borderId="0" xfId="53" applyNumberFormat="1" applyFont="1" applyAlignment="1">
      <alignment horizontal="center"/>
      <protection/>
    </xf>
    <xf numFmtId="0" fontId="7" fillId="0" borderId="0" xfId="53" applyNumberFormat="1" applyFont="1" applyAlignment="1">
      <alignment horizontal="right"/>
      <protection/>
    </xf>
    <xf numFmtId="3" fontId="6" fillId="0" borderId="10" xfId="53" applyNumberFormat="1" applyFont="1" applyBorder="1" applyAlignment="1">
      <alignment horizontal="center" vertical="center"/>
      <protection/>
    </xf>
    <xf numFmtId="0" fontId="7" fillId="0" borderId="0" xfId="53" applyFont="1" applyAlignment="1">
      <alignment horizontal="left"/>
      <protection/>
    </xf>
    <xf numFmtId="2" fontId="5" fillId="32" borderId="10" xfId="53" applyNumberFormat="1" applyFont="1" applyFill="1" applyBorder="1" applyAlignment="1">
      <alignment horizontal="left" wrapText="1"/>
      <protection/>
    </xf>
    <xf numFmtId="2" fontId="5" fillId="33" borderId="10" xfId="53" applyNumberFormat="1" applyFont="1" applyFill="1" applyBorder="1" applyAlignment="1">
      <alignment horizontal="left" wrapText="1"/>
      <protection/>
    </xf>
    <xf numFmtId="2" fontId="5" fillId="0" borderId="10" xfId="53" applyNumberFormat="1" applyFont="1" applyBorder="1" applyAlignment="1">
      <alignment horizontal="center" vertical="center"/>
      <protection/>
    </xf>
    <xf numFmtId="2" fontId="4" fillId="0" borderId="0" xfId="53" applyNumberFormat="1" applyAlignment="1">
      <alignment horizontal="left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 2 5" xfId="64"/>
    <cellStyle name="Финансовый 3 6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Relationship Id="rId3" Type="http://schemas.openxmlformats.org/officeDocument/2006/relationships/image" Target="../media/image41.png" /><Relationship Id="rId4" Type="http://schemas.openxmlformats.org/officeDocument/2006/relationships/image" Target="../media/image42.png" /><Relationship Id="rId5" Type="http://schemas.openxmlformats.org/officeDocument/2006/relationships/image" Target="../media/image43.png" /><Relationship Id="rId6" Type="http://schemas.openxmlformats.org/officeDocument/2006/relationships/image" Target="../media/image44.png" /><Relationship Id="rId7" Type="http://schemas.openxmlformats.org/officeDocument/2006/relationships/image" Target="../media/image45.png" /><Relationship Id="rId8" Type="http://schemas.openxmlformats.org/officeDocument/2006/relationships/image" Target="../media/image46.png" /><Relationship Id="rId9" Type="http://schemas.openxmlformats.org/officeDocument/2006/relationships/image" Target="../media/image47.png" /><Relationship Id="rId10" Type="http://schemas.openxmlformats.org/officeDocument/2006/relationships/image" Target="../media/image48.png" /><Relationship Id="rId11" Type="http://schemas.openxmlformats.org/officeDocument/2006/relationships/image" Target="../media/image49.png" /><Relationship Id="rId12" Type="http://schemas.openxmlformats.org/officeDocument/2006/relationships/image" Target="../media/image50.png" /><Relationship Id="rId13" Type="http://schemas.openxmlformats.org/officeDocument/2006/relationships/image" Target="../media/image5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Relationship Id="rId4" Type="http://schemas.openxmlformats.org/officeDocument/2006/relationships/image" Target="../media/image55.png" /><Relationship Id="rId5" Type="http://schemas.openxmlformats.org/officeDocument/2006/relationships/image" Target="../media/image56.png" /><Relationship Id="rId6" Type="http://schemas.openxmlformats.org/officeDocument/2006/relationships/image" Target="../media/image5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8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42975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15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90900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22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5838825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29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8286750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34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10734675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742950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12420600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40</xdr:row>
      <xdr:rowOff>742950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1410652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47</xdr:row>
      <xdr:rowOff>371475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15792450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54</xdr:row>
      <xdr:rowOff>371475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8240375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59</xdr:row>
      <xdr:rowOff>371475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20688300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62</xdr:row>
      <xdr:rowOff>742950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6800" y="2237422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67</xdr:row>
      <xdr:rowOff>371475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6800" y="24060150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72</xdr:row>
      <xdr:rowOff>371475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25746075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742950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66800" y="27432000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0</xdr:colOff>
      <xdr:row>78</xdr:row>
      <xdr:rowOff>742950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6800" y="2911792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90</xdr:row>
      <xdr:rowOff>371475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66800" y="30965775"/>
          <a:ext cx="1485900" cy="3800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103</xdr:row>
      <xdr:rowOff>371475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66800" y="34937700"/>
          <a:ext cx="1485900" cy="456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0</xdr:colOff>
      <xdr:row>116</xdr:row>
      <xdr:rowOff>371475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66800" y="39671625"/>
          <a:ext cx="1485900" cy="456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0</xdr:colOff>
      <xdr:row>129</xdr:row>
      <xdr:rowOff>371475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66800" y="44405550"/>
          <a:ext cx="1485900" cy="456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131</xdr:row>
      <xdr:rowOff>0</xdr:rowOff>
    </xdr:from>
    <xdr:to>
      <xdr:col>2</xdr:col>
      <xdr:colOff>0</xdr:colOff>
      <xdr:row>142</xdr:row>
      <xdr:rowOff>371475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49139475"/>
          <a:ext cx="1485900" cy="456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2</xdr:col>
      <xdr:colOff>0</xdr:colOff>
      <xdr:row>149</xdr:row>
      <xdr:rowOff>371475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66800" y="53873400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0</xdr:colOff>
      <xdr:row>156</xdr:row>
      <xdr:rowOff>371475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66800" y="56321325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158</xdr:row>
      <xdr:rowOff>0</xdr:rowOff>
    </xdr:from>
    <xdr:to>
      <xdr:col>2</xdr:col>
      <xdr:colOff>0</xdr:colOff>
      <xdr:row>163</xdr:row>
      <xdr:rowOff>371475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066800" y="58769250"/>
          <a:ext cx="1485900" cy="2276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2</xdr:col>
      <xdr:colOff>0</xdr:colOff>
      <xdr:row>166</xdr:row>
      <xdr:rowOff>742950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66800" y="6121717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167</xdr:row>
      <xdr:rowOff>0</xdr:rowOff>
    </xdr:from>
    <xdr:to>
      <xdr:col>2</xdr:col>
      <xdr:colOff>0</xdr:colOff>
      <xdr:row>170</xdr:row>
      <xdr:rowOff>371475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62741175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172</xdr:row>
      <xdr:rowOff>0</xdr:rowOff>
    </xdr:from>
    <xdr:to>
      <xdr:col>2</xdr:col>
      <xdr:colOff>0</xdr:colOff>
      <xdr:row>179</xdr:row>
      <xdr:rowOff>371475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66800" y="64427100"/>
          <a:ext cx="1485900" cy="303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2</xdr:col>
      <xdr:colOff>0</xdr:colOff>
      <xdr:row>183</xdr:row>
      <xdr:rowOff>742950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066800" y="67798950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185</xdr:row>
      <xdr:rowOff>0</xdr:rowOff>
    </xdr:from>
    <xdr:to>
      <xdr:col>2</xdr:col>
      <xdr:colOff>0</xdr:colOff>
      <xdr:row>186</xdr:row>
      <xdr:rowOff>742950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66800" y="6948487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188</xdr:row>
      <xdr:rowOff>0</xdr:rowOff>
    </xdr:from>
    <xdr:to>
      <xdr:col>2</xdr:col>
      <xdr:colOff>0</xdr:colOff>
      <xdr:row>189</xdr:row>
      <xdr:rowOff>742950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066800" y="71170800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2</xdr:col>
      <xdr:colOff>0</xdr:colOff>
      <xdr:row>192</xdr:row>
      <xdr:rowOff>742950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66800" y="7285672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2</xdr:col>
      <xdr:colOff>0</xdr:colOff>
      <xdr:row>204</xdr:row>
      <xdr:rowOff>371475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66800" y="74704575"/>
          <a:ext cx="1485900" cy="3800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207</xdr:row>
      <xdr:rowOff>0</xdr:rowOff>
    </xdr:from>
    <xdr:to>
      <xdr:col>2</xdr:col>
      <xdr:colOff>0</xdr:colOff>
      <xdr:row>214</xdr:row>
      <xdr:rowOff>371475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66800" y="78838425"/>
          <a:ext cx="1485900" cy="303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216</xdr:row>
      <xdr:rowOff>0</xdr:rowOff>
    </xdr:from>
    <xdr:to>
      <xdr:col>2</xdr:col>
      <xdr:colOff>0</xdr:colOff>
      <xdr:row>223</xdr:row>
      <xdr:rowOff>371475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66800" y="82048350"/>
          <a:ext cx="1485900" cy="303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225</xdr:row>
      <xdr:rowOff>0</xdr:rowOff>
    </xdr:from>
    <xdr:to>
      <xdr:col>2</xdr:col>
      <xdr:colOff>0</xdr:colOff>
      <xdr:row>229</xdr:row>
      <xdr:rowOff>371475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66800" y="85258275"/>
          <a:ext cx="14859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232</xdr:row>
      <xdr:rowOff>0</xdr:rowOff>
    </xdr:from>
    <xdr:to>
      <xdr:col>2</xdr:col>
      <xdr:colOff>0</xdr:colOff>
      <xdr:row>234</xdr:row>
      <xdr:rowOff>504825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066800" y="87487125"/>
          <a:ext cx="14859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236</xdr:row>
      <xdr:rowOff>0</xdr:rowOff>
    </xdr:from>
    <xdr:to>
      <xdr:col>2</xdr:col>
      <xdr:colOff>0</xdr:colOff>
      <xdr:row>238</xdr:row>
      <xdr:rowOff>504825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066800" y="89192100"/>
          <a:ext cx="14859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241</xdr:row>
      <xdr:rowOff>0</xdr:rowOff>
    </xdr:from>
    <xdr:to>
      <xdr:col>2</xdr:col>
      <xdr:colOff>0</xdr:colOff>
      <xdr:row>244</xdr:row>
      <xdr:rowOff>371475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066800" y="91059000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247</xdr:row>
      <xdr:rowOff>0</xdr:rowOff>
    </xdr:from>
    <xdr:to>
      <xdr:col>2</xdr:col>
      <xdr:colOff>0</xdr:colOff>
      <xdr:row>249</xdr:row>
      <xdr:rowOff>504825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066800" y="92906850"/>
          <a:ext cx="14859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42975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14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466975"/>
          <a:ext cx="1485900" cy="303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20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5676900"/>
          <a:ext cx="14859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742950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7581900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31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9105900"/>
          <a:ext cx="1485900" cy="3419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37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12696825"/>
          <a:ext cx="14859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742950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1460182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48</xdr:row>
      <xdr:rowOff>371475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6800" y="16125825"/>
          <a:ext cx="1485900" cy="3419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742950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6800" y="19716750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55</xdr:row>
      <xdr:rowOff>371475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66800" y="21240750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59</xdr:row>
      <xdr:rowOff>504825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66800" y="22926675"/>
          <a:ext cx="14859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69</xdr:row>
      <xdr:rowOff>371475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66800" y="24793575"/>
          <a:ext cx="1485900" cy="3038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74</xdr:row>
      <xdr:rowOff>371475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66800" y="28003500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42975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7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2628900"/>
          <a:ext cx="14859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19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4476750"/>
          <a:ext cx="1485900" cy="3800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25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6800" y="8610600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30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10296525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" y="12144375"/>
          <a:ext cx="14859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53"/>
  <sheetViews>
    <sheetView view="pageBreakPreview" zoomScaleSheetLayoutView="100" zoomScalePageLayoutView="0" workbookViewId="0" topLeftCell="A1">
      <pane ySplit="1" topLeftCell="A140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6.00390625" style="20" customWidth="1"/>
    <col min="2" max="2" width="22.28125" style="20" customWidth="1"/>
    <col min="3" max="3" width="77.57421875" style="20" customWidth="1"/>
    <col min="4" max="4" width="12.57421875" style="20" customWidth="1"/>
    <col min="5" max="5" width="8.8515625" style="28" customWidth="1"/>
    <col min="6" max="6" width="8.7109375" style="20" customWidth="1"/>
    <col min="7" max="8" width="8.8515625" style="20" customWidth="1"/>
    <col min="9" max="9" width="12.7109375" style="20" customWidth="1"/>
    <col min="10" max="10" width="9.421875" style="20" customWidth="1"/>
    <col min="11" max="11" width="9.7109375" style="20" customWidth="1"/>
    <col min="12" max="14" width="8.8515625" style="20" customWidth="1"/>
    <col min="15" max="16384" width="9.140625" style="5" customWidth="1"/>
  </cols>
  <sheetData>
    <row r="1" spans="1:14" ht="48.75" customHeight="1">
      <c r="A1" s="1" t="s">
        <v>0</v>
      </c>
      <c r="B1" s="2" t="s">
        <v>1</v>
      </c>
      <c r="C1" s="1" t="s">
        <v>2</v>
      </c>
      <c r="D1" s="29" t="s">
        <v>376</v>
      </c>
      <c r="E1" s="29" t="s">
        <v>377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4" t="s">
        <v>11</v>
      </c>
    </row>
    <row r="2" spans="1:14" s="9" customFormat="1" ht="12.75" customHeight="1">
      <c r="A2" s="6" t="s">
        <v>126</v>
      </c>
      <c r="B2" s="7"/>
      <c r="C2" s="7"/>
      <c r="D2" s="7"/>
      <c r="E2" s="25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10" t="s">
        <v>127</v>
      </c>
      <c r="B3" s="11"/>
      <c r="C3" s="11"/>
      <c r="D3" s="11"/>
      <c r="E3" s="26"/>
      <c r="F3" s="12"/>
      <c r="G3" s="12"/>
      <c r="H3" s="12"/>
      <c r="I3" s="12"/>
      <c r="J3" s="12"/>
      <c r="K3" s="12"/>
      <c r="L3" s="12"/>
      <c r="M3" s="12"/>
      <c r="N3" s="12"/>
    </row>
    <row r="4" spans="1:14" s="20" customFormat="1" ht="30" customHeight="1">
      <c r="A4" s="13">
        <v>4690612003207</v>
      </c>
      <c r="B4" s="30"/>
      <c r="C4" s="14" t="s">
        <v>128</v>
      </c>
      <c r="D4" s="27">
        <f>ROUND(E4/120*100,2)</f>
        <v>3.84</v>
      </c>
      <c r="E4" s="27">
        <v>4.6091999999999995</v>
      </c>
      <c r="F4" s="13">
        <v>10</v>
      </c>
      <c r="G4" s="13">
        <v>50</v>
      </c>
      <c r="H4" s="15"/>
      <c r="I4" s="15">
        <f aca="true" t="shared" si="0" ref="I4:I9">E4*H4</f>
        <v>0</v>
      </c>
      <c r="J4" s="16">
        <v>0.044</v>
      </c>
      <c r="K4" s="17">
        <v>2.2</v>
      </c>
      <c r="L4" s="16">
        <v>0.036</v>
      </c>
      <c r="M4" s="15">
        <f aca="true" t="shared" si="1" ref="M4:M9">H4*J4</f>
        <v>0</v>
      </c>
      <c r="N4" s="19">
        <f aca="true" t="shared" si="2" ref="N4:N9">H4/G4*L4</f>
        <v>0</v>
      </c>
    </row>
    <row r="5" spans="1:14" s="20" customFormat="1" ht="30" customHeight="1">
      <c r="A5" s="13">
        <v>4690612003474</v>
      </c>
      <c r="B5" s="30"/>
      <c r="C5" s="14" t="s">
        <v>129</v>
      </c>
      <c r="D5" s="27">
        <f aca="true" t="shared" si="3" ref="D5:D70">ROUND(E5/120*100,2)</f>
        <v>3.84</v>
      </c>
      <c r="E5" s="27">
        <v>4.6091999999999995</v>
      </c>
      <c r="F5" s="13">
        <v>10</v>
      </c>
      <c r="G5" s="13">
        <v>50</v>
      </c>
      <c r="H5" s="15"/>
      <c r="I5" s="15">
        <f t="shared" si="0"/>
        <v>0</v>
      </c>
      <c r="J5" s="16">
        <v>0.044</v>
      </c>
      <c r="K5" s="17">
        <v>2.2</v>
      </c>
      <c r="L5" s="16">
        <v>0.036</v>
      </c>
      <c r="M5" s="15">
        <f t="shared" si="1"/>
        <v>0</v>
      </c>
      <c r="N5" s="19">
        <f t="shared" si="2"/>
        <v>0</v>
      </c>
    </row>
    <row r="6" spans="1:14" s="20" customFormat="1" ht="30" customHeight="1">
      <c r="A6" s="13">
        <v>4690612003214</v>
      </c>
      <c r="B6" s="30"/>
      <c r="C6" s="14" t="s">
        <v>130</v>
      </c>
      <c r="D6" s="27">
        <f t="shared" si="3"/>
        <v>5.07</v>
      </c>
      <c r="E6" s="27">
        <v>6.0788</v>
      </c>
      <c r="F6" s="13">
        <v>10</v>
      </c>
      <c r="G6" s="13">
        <v>50</v>
      </c>
      <c r="H6" s="15"/>
      <c r="I6" s="15">
        <f t="shared" si="0"/>
        <v>0</v>
      </c>
      <c r="J6" s="16">
        <v>0.044</v>
      </c>
      <c r="K6" s="17">
        <v>2.2</v>
      </c>
      <c r="L6" s="16">
        <v>0.036</v>
      </c>
      <c r="M6" s="15">
        <f t="shared" si="1"/>
        <v>0</v>
      </c>
      <c r="N6" s="19">
        <f t="shared" si="2"/>
        <v>0</v>
      </c>
    </row>
    <row r="7" spans="1:14" s="20" customFormat="1" ht="30" customHeight="1">
      <c r="A7" s="13">
        <v>4690612003481</v>
      </c>
      <c r="B7" s="30"/>
      <c r="C7" s="14" t="s">
        <v>131</v>
      </c>
      <c r="D7" s="27">
        <f t="shared" si="3"/>
        <v>5.07</v>
      </c>
      <c r="E7" s="27">
        <v>6.0788</v>
      </c>
      <c r="F7" s="13">
        <v>10</v>
      </c>
      <c r="G7" s="13">
        <v>50</v>
      </c>
      <c r="H7" s="15"/>
      <c r="I7" s="15">
        <f t="shared" si="0"/>
        <v>0</v>
      </c>
      <c r="J7" s="16">
        <v>0.044</v>
      </c>
      <c r="K7" s="17">
        <v>2.2</v>
      </c>
      <c r="L7" s="16">
        <v>0.036</v>
      </c>
      <c r="M7" s="15">
        <f t="shared" si="1"/>
        <v>0</v>
      </c>
      <c r="N7" s="19">
        <f t="shared" si="2"/>
        <v>0</v>
      </c>
    </row>
    <row r="8" spans="1:14" s="20" customFormat="1" ht="30" customHeight="1">
      <c r="A8" s="13">
        <v>4690612003221</v>
      </c>
      <c r="B8" s="30"/>
      <c r="C8" s="14" t="s">
        <v>132</v>
      </c>
      <c r="D8" s="27">
        <f t="shared" si="3"/>
        <v>6.46</v>
      </c>
      <c r="E8" s="27">
        <v>7.7488</v>
      </c>
      <c r="F8" s="13">
        <v>10</v>
      </c>
      <c r="G8" s="13">
        <v>50</v>
      </c>
      <c r="H8" s="15"/>
      <c r="I8" s="15">
        <f t="shared" si="0"/>
        <v>0</v>
      </c>
      <c r="J8" s="16">
        <v>0.044</v>
      </c>
      <c r="K8" s="17">
        <v>2.2</v>
      </c>
      <c r="L8" s="16">
        <v>0.036</v>
      </c>
      <c r="M8" s="15">
        <f t="shared" si="1"/>
        <v>0</v>
      </c>
      <c r="N8" s="19">
        <f t="shared" si="2"/>
        <v>0</v>
      </c>
    </row>
    <row r="9" spans="1:14" s="20" customFormat="1" ht="30" customHeight="1">
      <c r="A9" s="13">
        <v>4690612003498</v>
      </c>
      <c r="B9" s="30"/>
      <c r="C9" s="14" t="s">
        <v>133</v>
      </c>
      <c r="D9" s="27">
        <f t="shared" si="3"/>
        <v>6.46</v>
      </c>
      <c r="E9" s="27">
        <v>7.7488</v>
      </c>
      <c r="F9" s="13">
        <v>10</v>
      </c>
      <c r="G9" s="13">
        <v>50</v>
      </c>
      <c r="H9" s="15"/>
      <c r="I9" s="15">
        <f t="shared" si="0"/>
        <v>0</v>
      </c>
      <c r="J9" s="16">
        <v>0.044</v>
      </c>
      <c r="K9" s="17">
        <v>2.2</v>
      </c>
      <c r="L9" s="16">
        <v>0.036</v>
      </c>
      <c r="M9" s="15">
        <f t="shared" si="1"/>
        <v>0</v>
      </c>
      <c r="N9" s="19">
        <f t="shared" si="2"/>
        <v>0</v>
      </c>
    </row>
    <row r="10" spans="1:14" ht="12.75" customHeight="1">
      <c r="A10" s="10" t="s">
        <v>134</v>
      </c>
      <c r="B10" s="11"/>
      <c r="C10" s="11"/>
      <c r="D10" s="11"/>
      <c r="E10" s="26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20" customFormat="1" ht="30" customHeight="1">
      <c r="A11" s="13">
        <v>4690612008028</v>
      </c>
      <c r="B11" s="30"/>
      <c r="C11" s="14" t="s">
        <v>135</v>
      </c>
      <c r="D11" s="27">
        <f t="shared" si="3"/>
        <v>3.84</v>
      </c>
      <c r="E11" s="27">
        <v>4.6091999999999995</v>
      </c>
      <c r="F11" s="13">
        <v>10</v>
      </c>
      <c r="G11" s="13">
        <v>50</v>
      </c>
      <c r="H11" s="15"/>
      <c r="I11" s="15">
        <f aca="true" t="shared" si="4" ref="I11:I16">E11*H11</f>
        <v>0</v>
      </c>
      <c r="J11" s="16">
        <v>0.038</v>
      </c>
      <c r="K11" s="17">
        <v>1.9</v>
      </c>
      <c r="L11" s="16">
        <v>0.036</v>
      </c>
      <c r="M11" s="15">
        <f aca="true" t="shared" si="5" ref="M11:M16">H11*J11</f>
        <v>0</v>
      </c>
      <c r="N11" s="19">
        <f aca="true" t="shared" si="6" ref="N11:N16">H11/G11*L11</f>
        <v>0</v>
      </c>
    </row>
    <row r="12" spans="1:14" s="20" customFormat="1" ht="30" customHeight="1">
      <c r="A12" s="13">
        <v>4690612008035</v>
      </c>
      <c r="B12" s="30"/>
      <c r="C12" s="14" t="s">
        <v>136</v>
      </c>
      <c r="D12" s="27">
        <f t="shared" si="3"/>
        <v>3.84</v>
      </c>
      <c r="E12" s="27">
        <v>4.6091999999999995</v>
      </c>
      <c r="F12" s="13">
        <v>10</v>
      </c>
      <c r="G12" s="13">
        <v>50</v>
      </c>
      <c r="H12" s="15"/>
      <c r="I12" s="15">
        <f t="shared" si="4"/>
        <v>0</v>
      </c>
      <c r="J12" s="16">
        <v>0.038</v>
      </c>
      <c r="K12" s="17">
        <v>1.9</v>
      </c>
      <c r="L12" s="16">
        <v>0.036</v>
      </c>
      <c r="M12" s="15">
        <f t="shared" si="5"/>
        <v>0</v>
      </c>
      <c r="N12" s="19">
        <f t="shared" si="6"/>
        <v>0</v>
      </c>
    </row>
    <row r="13" spans="1:14" s="20" customFormat="1" ht="30" customHeight="1">
      <c r="A13" s="13">
        <v>4690612008042</v>
      </c>
      <c r="B13" s="30"/>
      <c r="C13" s="14" t="s">
        <v>137</v>
      </c>
      <c r="D13" s="27">
        <f t="shared" si="3"/>
        <v>5.07</v>
      </c>
      <c r="E13" s="27">
        <v>6.0788</v>
      </c>
      <c r="F13" s="13">
        <v>10</v>
      </c>
      <c r="G13" s="13">
        <v>50</v>
      </c>
      <c r="H13" s="15"/>
      <c r="I13" s="15">
        <f t="shared" si="4"/>
        <v>0</v>
      </c>
      <c r="J13" s="16">
        <v>0.038</v>
      </c>
      <c r="K13" s="17">
        <v>1.9</v>
      </c>
      <c r="L13" s="16">
        <v>0.036</v>
      </c>
      <c r="M13" s="15">
        <f t="shared" si="5"/>
        <v>0</v>
      </c>
      <c r="N13" s="19">
        <f t="shared" si="6"/>
        <v>0</v>
      </c>
    </row>
    <row r="14" spans="1:14" s="20" customFormat="1" ht="30" customHeight="1">
      <c r="A14" s="13">
        <v>4690612008059</v>
      </c>
      <c r="B14" s="30"/>
      <c r="C14" s="14" t="s">
        <v>138</v>
      </c>
      <c r="D14" s="27">
        <f t="shared" si="3"/>
        <v>5.07</v>
      </c>
      <c r="E14" s="27">
        <v>6.0788</v>
      </c>
      <c r="F14" s="13">
        <v>10</v>
      </c>
      <c r="G14" s="13">
        <v>50</v>
      </c>
      <c r="H14" s="15"/>
      <c r="I14" s="15">
        <f t="shared" si="4"/>
        <v>0</v>
      </c>
      <c r="J14" s="16">
        <v>0.038</v>
      </c>
      <c r="K14" s="17">
        <v>1.9</v>
      </c>
      <c r="L14" s="16">
        <v>0.036</v>
      </c>
      <c r="M14" s="15">
        <f t="shared" si="5"/>
        <v>0</v>
      </c>
      <c r="N14" s="19">
        <f t="shared" si="6"/>
        <v>0</v>
      </c>
    </row>
    <row r="15" spans="1:14" s="20" customFormat="1" ht="30" customHeight="1">
      <c r="A15" s="13">
        <v>4690612008066</v>
      </c>
      <c r="B15" s="30"/>
      <c r="C15" s="14" t="s">
        <v>139</v>
      </c>
      <c r="D15" s="27">
        <f t="shared" si="3"/>
        <v>6.46</v>
      </c>
      <c r="E15" s="27">
        <v>7.7488</v>
      </c>
      <c r="F15" s="13">
        <v>10</v>
      </c>
      <c r="G15" s="13">
        <v>50</v>
      </c>
      <c r="H15" s="15"/>
      <c r="I15" s="15">
        <f t="shared" si="4"/>
        <v>0</v>
      </c>
      <c r="J15" s="16">
        <v>0.038</v>
      </c>
      <c r="K15" s="17">
        <v>1.9</v>
      </c>
      <c r="L15" s="16">
        <v>0.036</v>
      </c>
      <c r="M15" s="15">
        <f t="shared" si="5"/>
        <v>0</v>
      </c>
      <c r="N15" s="19">
        <f t="shared" si="6"/>
        <v>0</v>
      </c>
    </row>
    <row r="16" spans="1:14" s="20" customFormat="1" ht="30" customHeight="1">
      <c r="A16" s="13">
        <v>4690612008073</v>
      </c>
      <c r="B16" s="30"/>
      <c r="C16" s="14" t="s">
        <v>140</v>
      </c>
      <c r="D16" s="27">
        <f t="shared" si="3"/>
        <v>6.46</v>
      </c>
      <c r="E16" s="27">
        <v>7.7488</v>
      </c>
      <c r="F16" s="13">
        <v>10</v>
      </c>
      <c r="G16" s="13">
        <v>50</v>
      </c>
      <c r="H16" s="15"/>
      <c r="I16" s="15">
        <f t="shared" si="4"/>
        <v>0</v>
      </c>
      <c r="J16" s="16">
        <v>0.038</v>
      </c>
      <c r="K16" s="17">
        <v>1.9</v>
      </c>
      <c r="L16" s="16">
        <v>0.036</v>
      </c>
      <c r="M16" s="15">
        <f t="shared" si="5"/>
        <v>0</v>
      </c>
      <c r="N16" s="19">
        <f t="shared" si="6"/>
        <v>0</v>
      </c>
    </row>
    <row r="17" spans="1:14" ht="12.75" customHeight="1">
      <c r="A17" s="10" t="s">
        <v>141</v>
      </c>
      <c r="B17" s="11"/>
      <c r="C17" s="11"/>
      <c r="D17" s="11"/>
      <c r="E17" s="26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20" customFormat="1" ht="30" customHeight="1">
      <c r="A18" s="13">
        <v>4690612003252</v>
      </c>
      <c r="B18" s="30"/>
      <c r="C18" s="14" t="s">
        <v>142</v>
      </c>
      <c r="D18" s="27">
        <f t="shared" si="3"/>
        <v>3.34</v>
      </c>
      <c r="E18" s="27">
        <v>4.008</v>
      </c>
      <c r="F18" s="13">
        <v>10</v>
      </c>
      <c r="G18" s="13">
        <v>50</v>
      </c>
      <c r="H18" s="15"/>
      <c r="I18" s="15">
        <f aca="true" t="shared" si="7" ref="I18:I23">E18*H18</f>
        <v>0</v>
      </c>
      <c r="J18" s="16">
        <v>0.031</v>
      </c>
      <c r="K18" s="18">
        <v>1.55</v>
      </c>
      <c r="L18" s="16">
        <v>0.012</v>
      </c>
      <c r="M18" s="15">
        <f aca="true" t="shared" si="8" ref="M18:M23">H18*J18</f>
        <v>0</v>
      </c>
      <c r="N18" s="19">
        <f aca="true" t="shared" si="9" ref="N18:N23">H18/G18*L18</f>
        <v>0</v>
      </c>
    </row>
    <row r="19" spans="1:14" s="20" customFormat="1" ht="30" customHeight="1">
      <c r="A19" s="13">
        <v>4690612003269</v>
      </c>
      <c r="B19" s="30"/>
      <c r="C19" s="14" t="s">
        <v>143</v>
      </c>
      <c r="D19" s="27">
        <f t="shared" si="3"/>
        <v>3.34</v>
      </c>
      <c r="E19" s="27">
        <v>4.008</v>
      </c>
      <c r="F19" s="13">
        <v>10</v>
      </c>
      <c r="G19" s="13">
        <v>50</v>
      </c>
      <c r="H19" s="15"/>
      <c r="I19" s="15">
        <f t="shared" si="7"/>
        <v>0</v>
      </c>
      <c r="J19" s="16">
        <v>0.031</v>
      </c>
      <c r="K19" s="18">
        <v>1.55</v>
      </c>
      <c r="L19" s="16">
        <v>0.012</v>
      </c>
      <c r="M19" s="15">
        <f t="shared" si="8"/>
        <v>0</v>
      </c>
      <c r="N19" s="19">
        <f t="shared" si="9"/>
        <v>0</v>
      </c>
    </row>
    <row r="20" spans="1:14" s="20" customFormat="1" ht="30" customHeight="1">
      <c r="A20" s="13">
        <v>4690612005317</v>
      </c>
      <c r="B20" s="30"/>
      <c r="C20" s="14" t="s">
        <v>144</v>
      </c>
      <c r="D20" s="27">
        <f t="shared" si="3"/>
        <v>3.9</v>
      </c>
      <c r="E20" s="27">
        <v>4.676</v>
      </c>
      <c r="F20" s="13">
        <v>10</v>
      </c>
      <c r="G20" s="13">
        <v>50</v>
      </c>
      <c r="H20" s="15"/>
      <c r="I20" s="15">
        <f t="shared" si="7"/>
        <v>0</v>
      </c>
      <c r="J20" s="16">
        <v>0.031</v>
      </c>
      <c r="K20" s="18">
        <v>1.55</v>
      </c>
      <c r="L20" s="16">
        <v>0.012</v>
      </c>
      <c r="M20" s="15">
        <f t="shared" si="8"/>
        <v>0</v>
      </c>
      <c r="N20" s="19">
        <f t="shared" si="9"/>
        <v>0</v>
      </c>
    </row>
    <row r="21" spans="1:14" s="20" customFormat="1" ht="30" customHeight="1">
      <c r="A21" s="13">
        <v>4690612003504</v>
      </c>
      <c r="B21" s="30"/>
      <c r="C21" s="14" t="s">
        <v>145</v>
      </c>
      <c r="D21" s="27">
        <f t="shared" si="3"/>
        <v>3.34</v>
      </c>
      <c r="E21" s="27">
        <v>4.008</v>
      </c>
      <c r="F21" s="13">
        <v>10</v>
      </c>
      <c r="G21" s="13">
        <v>50</v>
      </c>
      <c r="H21" s="15"/>
      <c r="I21" s="15">
        <f t="shared" si="7"/>
        <v>0</v>
      </c>
      <c r="J21" s="16">
        <v>0.031</v>
      </c>
      <c r="K21" s="18">
        <v>1.55</v>
      </c>
      <c r="L21" s="16">
        <v>0.012</v>
      </c>
      <c r="M21" s="15">
        <f t="shared" si="8"/>
        <v>0</v>
      </c>
      <c r="N21" s="19">
        <f t="shared" si="9"/>
        <v>0</v>
      </c>
    </row>
    <row r="22" spans="1:14" s="20" customFormat="1" ht="30" customHeight="1">
      <c r="A22" s="13">
        <v>4690612003511</v>
      </c>
      <c r="B22" s="30"/>
      <c r="C22" s="14" t="s">
        <v>146</v>
      </c>
      <c r="D22" s="27">
        <f t="shared" si="3"/>
        <v>3.34</v>
      </c>
      <c r="E22" s="27">
        <v>4.008</v>
      </c>
      <c r="F22" s="13">
        <v>10</v>
      </c>
      <c r="G22" s="13">
        <v>50</v>
      </c>
      <c r="H22" s="15"/>
      <c r="I22" s="15">
        <f t="shared" si="7"/>
        <v>0</v>
      </c>
      <c r="J22" s="16">
        <v>0.031</v>
      </c>
      <c r="K22" s="18">
        <v>1.55</v>
      </c>
      <c r="L22" s="16">
        <v>0.012</v>
      </c>
      <c r="M22" s="15">
        <f t="shared" si="8"/>
        <v>0</v>
      </c>
      <c r="N22" s="19">
        <f t="shared" si="9"/>
        <v>0</v>
      </c>
    </row>
    <row r="23" spans="1:14" s="20" customFormat="1" ht="30" customHeight="1">
      <c r="A23" s="13">
        <v>4690612005324</v>
      </c>
      <c r="B23" s="30"/>
      <c r="C23" s="14" t="s">
        <v>147</v>
      </c>
      <c r="D23" s="27">
        <f t="shared" si="3"/>
        <v>3.9</v>
      </c>
      <c r="E23" s="27">
        <v>4.676</v>
      </c>
      <c r="F23" s="13">
        <v>10</v>
      </c>
      <c r="G23" s="13">
        <v>50</v>
      </c>
      <c r="H23" s="15"/>
      <c r="I23" s="15">
        <f t="shared" si="7"/>
        <v>0</v>
      </c>
      <c r="J23" s="16">
        <v>0.031</v>
      </c>
      <c r="K23" s="18">
        <v>1.55</v>
      </c>
      <c r="L23" s="16">
        <v>0.012</v>
      </c>
      <c r="M23" s="15">
        <f t="shared" si="8"/>
        <v>0</v>
      </c>
      <c r="N23" s="19">
        <f t="shared" si="9"/>
        <v>0</v>
      </c>
    </row>
    <row r="24" spans="1:14" ht="12.75" customHeight="1">
      <c r="A24" s="10" t="s">
        <v>148</v>
      </c>
      <c r="B24" s="11"/>
      <c r="C24" s="11"/>
      <c r="D24" s="11"/>
      <c r="E24" s="26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20" customFormat="1" ht="30" customHeight="1">
      <c r="A25" s="13">
        <v>4690612007564</v>
      </c>
      <c r="B25" s="30"/>
      <c r="C25" s="14" t="s">
        <v>149</v>
      </c>
      <c r="D25" s="27">
        <f t="shared" si="3"/>
        <v>3.34</v>
      </c>
      <c r="E25" s="27">
        <v>4.008</v>
      </c>
      <c r="F25" s="13">
        <v>10</v>
      </c>
      <c r="G25" s="13">
        <v>50</v>
      </c>
      <c r="H25" s="15"/>
      <c r="I25" s="15">
        <f aca="true" t="shared" si="10" ref="I25:I30">E25*H25</f>
        <v>0</v>
      </c>
      <c r="J25" s="16">
        <v>0.029</v>
      </c>
      <c r="K25" s="18">
        <v>1.45</v>
      </c>
      <c r="L25" s="16">
        <v>0.012</v>
      </c>
      <c r="M25" s="15">
        <f aca="true" t="shared" si="11" ref="M25:M30">H25*J25</f>
        <v>0</v>
      </c>
      <c r="N25" s="19">
        <f aca="true" t="shared" si="12" ref="N25:N30">H25/G25*L25</f>
        <v>0</v>
      </c>
    </row>
    <row r="26" spans="1:14" s="20" customFormat="1" ht="30" customHeight="1">
      <c r="A26" s="13">
        <v>4690612007588</v>
      </c>
      <c r="B26" s="30"/>
      <c r="C26" s="14" t="s">
        <v>150</v>
      </c>
      <c r="D26" s="27">
        <f t="shared" si="3"/>
        <v>3.34</v>
      </c>
      <c r="E26" s="27">
        <v>4.008</v>
      </c>
      <c r="F26" s="13">
        <v>10</v>
      </c>
      <c r="G26" s="13">
        <v>50</v>
      </c>
      <c r="H26" s="15"/>
      <c r="I26" s="15">
        <f t="shared" si="10"/>
        <v>0</v>
      </c>
      <c r="J26" s="16">
        <v>0.029</v>
      </c>
      <c r="K26" s="18">
        <v>1.45</v>
      </c>
      <c r="L26" s="16">
        <v>0.012</v>
      </c>
      <c r="M26" s="15">
        <f t="shared" si="11"/>
        <v>0</v>
      </c>
      <c r="N26" s="19">
        <f t="shared" si="12"/>
        <v>0</v>
      </c>
    </row>
    <row r="27" spans="1:14" s="20" customFormat="1" ht="30" customHeight="1">
      <c r="A27" s="13">
        <v>4690612007601</v>
      </c>
      <c r="B27" s="30"/>
      <c r="C27" s="14" t="s">
        <v>151</v>
      </c>
      <c r="D27" s="27">
        <f t="shared" si="3"/>
        <v>3.9</v>
      </c>
      <c r="E27" s="27">
        <v>4.676</v>
      </c>
      <c r="F27" s="13">
        <v>10</v>
      </c>
      <c r="G27" s="13">
        <v>50</v>
      </c>
      <c r="H27" s="15"/>
      <c r="I27" s="15">
        <f t="shared" si="10"/>
        <v>0</v>
      </c>
      <c r="J27" s="16">
        <v>0.029</v>
      </c>
      <c r="K27" s="18">
        <v>1.45</v>
      </c>
      <c r="L27" s="16">
        <v>0.012</v>
      </c>
      <c r="M27" s="15">
        <f t="shared" si="11"/>
        <v>0</v>
      </c>
      <c r="N27" s="19">
        <f t="shared" si="12"/>
        <v>0</v>
      </c>
    </row>
    <row r="28" spans="1:14" s="20" customFormat="1" ht="30" customHeight="1">
      <c r="A28" s="13">
        <v>4690612007571</v>
      </c>
      <c r="B28" s="30"/>
      <c r="C28" s="14" t="s">
        <v>152</v>
      </c>
      <c r="D28" s="27">
        <f t="shared" si="3"/>
        <v>3.34</v>
      </c>
      <c r="E28" s="27">
        <v>4.008</v>
      </c>
      <c r="F28" s="13">
        <v>10</v>
      </c>
      <c r="G28" s="13">
        <v>50</v>
      </c>
      <c r="H28" s="15"/>
      <c r="I28" s="15">
        <f t="shared" si="10"/>
        <v>0</v>
      </c>
      <c r="J28" s="16">
        <v>0.029</v>
      </c>
      <c r="K28" s="18">
        <v>1.45</v>
      </c>
      <c r="L28" s="16">
        <v>0.012</v>
      </c>
      <c r="M28" s="15">
        <f t="shared" si="11"/>
        <v>0</v>
      </c>
      <c r="N28" s="19">
        <f t="shared" si="12"/>
        <v>0</v>
      </c>
    </row>
    <row r="29" spans="1:14" s="20" customFormat="1" ht="30" customHeight="1">
      <c r="A29" s="13">
        <v>4690612007595</v>
      </c>
      <c r="B29" s="30"/>
      <c r="C29" s="14" t="s">
        <v>153</v>
      </c>
      <c r="D29" s="27">
        <f t="shared" si="3"/>
        <v>3.34</v>
      </c>
      <c r="E29" s="27">
        <v>4.008</v>
      </c>
      <c r="F29" s="13">
        <v>10</v>
      </c>
      <c r="G29" s="13">
        <v>50</v>
      </c>
      <c r="H29" s="15"/>
      <c r="I29" s="15">
        <f t="shared" si="10"/>
        <v>0</v>
      </c>
      <c r="J29" s="16">
        <v>0.029</v>
      </c>
      <c r="K29" s="18">
        <v>1.45</v>
      </c>
      <c r="L29" s="16">
        <v>0.012</v>
      </c>
      <c r="M29" s="15">
        <f t="shared" si="11"/>
        <v>0</v>
      </c>
      <c r="N29" s="19">
        <f t="shared" si="12"/>
        <v>0</v>
      </c>
    </row>
    <row r="30" spans="1:14" s="20" customFormat="1" ht="30" customHeight="1">
      <c r="A30" s="13">
        <v>4690612007618</v>
      </c>
      <c r="B30" s="30"/>
      <c r="C30" s="14" t="s">
        <v>154</v>
      </c>
      <c r="D30" s="27">
        <f t="shared" si="3"/>
        <v>3.9</v>
      </c>
      <c r="E30" s="27">
        <v>4.676</v>
      </c>
      <c r="F30" s="13">
        <v>10</v>
      </c>
      <c r="G30" s="13">
        <v>50</v>
      </c>
      <c r="H30" s="15"/>
      <c r="I30" s="15">
        <f t="shared" si="10"/>
        <v>0</v>
      </c>
      <c r="J30" s="16">
        <v>0.029</v>
      </c>
      <c r="K30" s="18">
        <v>1.45</v>
      </c>
      <c r="L30" s="16">
        <v>0.012</v>
      </c>
      <c r="M30" s="15">
        <f t="shared" si="11"/>
        <v>0</v>
      </c>
      <c r="N30" s="19">
        <f t="shared" si="12"/>
        <v>0</v>
      </c>
    </row>
    <row r="31" spans="1:14" ht="12.75" customHeight="1">
      <c r="A31" s="10" t="s">
        <v>155</v>
      </c>
      <c r="B31" s="11"/>
      <c r="C31" s="11"/>
      <c r="D31" s="11"/>
      <c r="E31" s="26"/>
      <c r="F31" s="12"/>
      <c r="G31" s="12"/>
      <c r="H31" s="12"/>
      <c r="I31" s="12"/>
      <c r="J31" s="12"/>
      <c r="K31" s="12"/>
      <c r="L31" s="12"/>
      <c r="M31" s="12"/>
      <c r="N31" s="12"/>
    </row>
    <row r="32" spans="1:14" s="20" customFormat="1" ht="30" customHeight="1">
      <c r="A32" s="13">
        <v>4690612006826</v>
      </c>
      <c r="B32" s="30"/>
      <c r="C32" s="14" t="s">
        <v>156</v>
      </c>
      <c r="D32" s="27">
        <f t="shared" si="3"/>
        <v>3.87</v>
      </c>
      <c r="E32" s="27">
        <v>4.6426</v>
      </c>
      <c r="F32" s="13">
        <v>10</v>
      </c>
      <c r="G32" s="13">
        <v>50</v>
      </c>
      <c r="H32" s="15"/>
      <c r="I32" s="15">
        <f>E32*H32</f>
        <v>0</v>
      </c>
      <c r="J32" s="16">
        <v>0.024</v>
      </c>
      <c r="K32" s="17">
        <v>1.2</v>
      </c>
      <c r="L32" s="18">
        <v>0.01</v>
      </c>
      <c r="M32" s="15">
        <f>H32*J32</f>
        <v>0</v>
      </c>
      <c r="N32" s="19">
        <f>H32/G32*L32</f>
        <v>0</v>
      </c>
    </row>
    <row r="33" spans="1:14" s="20" customFormat="1" ht="30" customHeight="1">
      <c r="A33" s="13">
        <v>4690612006772</v>
      </c>
      <c r="B33" s="30"/>
      <c r="C33" s="14" t="s">
        <v>157</v>
      </c>
      <c r="D33" s="27">
        <f t="shared" si="3"/>
        <v>4.43</v>
      </c>
      <c r="E33" s="27">
        <v>5.3106</v>
      </c>
      <c r="F33" s="13">
        <v>10</v>
      </c>
      <c r="G33" s="13">
        <v>50</v>
      </c>
      <c r="H33" s="15"/>
      <c r="I33" s="15">
        <f>E33*H33</f>
        <v>0</v>
      </c>
      <c r="J33" s="16">
        <v>0.024</v>
      </c>
      <c r="K33" s="17">
        <v>1.2</v>
      </c>
      <c r="L33" s="18">
        <v>0.01</v>
      </c>
      <c r="M33" s="15">
        <f>H33*J33</f>
        <v>0</v>
      </c>
      <c r="N33" s="19">
        <f>H33/G33*L33</f>
        <v>0</v>
      </c>
    </row>
    <row r="34" spans="1:14" s="20" customFormat="1" ht="30" customHeight="1">
      <c r="A34" s="13">
        <v>4690612006765</v>
      </c>
      <c r="B34" s="30"/>
      <c r="C34" s="14" t="s">
        <v>158</v>
      </c>
      <c r="D34" s="27">
        <f t="shared" si="3"/>
        <v>3.87</v>
      </c>
      <c r="E34" s="27">
        <v>4.6426</v>
      </c>
      <c r="F34" s="13">
        <v>10</v>
      </c>
      <c r="G34" s="13">
        <v>50</v>
      </c>
      <c r="H34" s="15"/>
      <c r="I34" s="15">
        <f>E34*H34</f>
        <v>0</v>
      </c>
      <c r="J34" s="16">
        <v>0.024</v>
      </c>
      <c r="K34" s="17">
        <v>1.2</v>
      </c>
      <c r="L34" s="18">
        <v>0.01</v>
      </c>
      <c r="M34" s="15">
        <f>H34*J34</f>
        <v>0</v>
      </c>
      <c r="N34" s="19">
        <f>H34/G34*L34</f>
        <v>0</v>
      </c>
    </row>
    <row r="35" spans="1:14" s="20" customFormat="1" ht="30" customHeight="1">
      <c r="A35" s="13">
        <v>4690612006789</v>
      </c>
      <c r="B35" s="30"/>
      <c r="C35" s="14" t="s">
        <v>159</v>
      </c>
      <c r="D35" s="27">
        <f t="shared" si="3"/>
        <v>4.43</v>
      </c>
      <c r="E35" s="27">
        <v>5.3106</v>
      </c>
      <c r="F35" s="13">
        <v>10</v>
      </c>
      <c r="G35" s="13">
        <v>50</v>
      </c>
      <c r="H35" s="15"/>
      <c r="I35" s="15">
        <f>E35*H35</f>
        <v>0</v>
      </c>
      <c r="J35" s="16">
        <v>0.024</v>
      </c>
      <c r="K35" s="17">
        <v>1.2</v>
      </c>
      <c r="L35" s="18">
        <v>0.01</v>
      </c>
      <c r="M35" s="15">
        <f>H35*J35</f>
        <v>0</v>
      </c>
      <c r="N35" s="19">
        <f>H35/G35*L35</f>
        <v>0</v>
      </c>
    </row>
    <row r="36" spans="1:14" ht="12.75" customHeight="1">
      <c r="A36" s="10" t="s">
        <v>160</v>
      </c>
      <c r="B36" s="11"/>
      <c r="C36" s="11"/>
      <c r="D36" s="11"/>
      <c r="E36" s="26"/>
      <c r="F36" s="12"/>
      <c r="G36" s="12"/>
      <c r="H36" s="12"/>
      <c r="I36" s="12"/>
      <c r="J36" s="12"/>
      <c r="K36" s="12"/>
      <c r="L36" s="12"/>
      <c r="M36" s="12"/>
      <c r="N36" s="12"/>
    </row>
    <row r="37" spans="1:14" s="20" customFormat="1" ht="60" customHeight="1">
      <c r="A37" s="13">
        <v>4690612007182</v>
      </c>
      <c r="B37" s="30"/>
      <c r="C37" s="14" t="s">
        <v>161</v>
      </c>
      <c r="D37" s="27">
        <f t="shared" si="3"/>
        <v>4.15</v>
      </c>
      <c r="E37" s="27">
        <v>4.9765999999999995</v>
      </c>
      <c r="F37" s="13">
        <v>10</v>
      </c>
      <c r="G37" s="13">
        <v>50</v>
      </c>
      <c r="H37" s="15"/>
      <c r="I37" s="15">
        <f>E37*H37</f>
        <v>0</v>
      </c>
      <c r="J37" s="16">
        <v>0.029</v>
      </c>
      <c r="K37" s="18">
        <v>1.45</v>
      </c>
      <c r="L37" s="16">
        <v>0.012</v>
      </c>
      <c r="M37" s="15">
        <f>H37*J37</f>
        <v>0</v>
      </c>
      <c r="N37" s="19">
        <f>H37/G37*L37</f>
        <v>0</v>
      </c>
    </row>
    <row r="38" spans="1:14" s="20" customFormat="1" ht="60" customHeight="1">
      <c r="A38" s="13">
        <v>4690612007540</v>
      </c>
      <c r="B38" s="30"/>
      <c r="C38" s="14" t="s">
        <v>162</v>
      </c>
      <c r="D38" s="27">
        <f t="shared" si="3"/>
        <v>4.7</v>
      </c>
      <c r="E38" s="27">
        <v>5.6446</v>
      </c>
      <c r="F38" s="13">
        <v>10</v>
      </c>
      <c r="G38" s="13">
        <v>50</v>
      </c>
      <c r="H38" s="15"/>
      <c r="I38" s="15">
        <f>E38*H38</f>
        <v>0</v>
      </c>
      <c r="J38" s="16">
        <v>0.029</v>
      </c>
      <c r="K38" s="18">
        <v>1.45</v>
      </c>
      <c r="L38" s="16">
        <v>0.012</v>
      </c>
      <c r="M38" s="15">
        <f>H38*J38</f>
        <v>0</v>
      </c>
      <c r="N38" s="19">
        <f>H38/G38*L38</f>
        <v>0</v>
      </c>
    </row>
    <row r="39" spans="1:14" ht="12.75" customHeight="1">
      <c r="A39" s="10" t="s">
        <v>163</v>
      </c>
      <c r="B39" s="11"/>
      <c r="C39" s="11"/>
      <c r="D39" s="11"/>
      <c r="E39" s="26"/>
      <c r="F39" s="12"/>
      <c r="G39" s="12"/>
      <c r="H39" s="12"/>
      <c r="I39" s="12"/>
      <c r="J39" s="12"/>
      <c r="K39" s="12"/>
      <c r="L39" s="12"/>
      <c r="M39" s="12"/>
      <c r="N39" s="12"/>
    </row>
    <row r="40" spans="1:14" s="20" customFormat="1" ht="60" customHeight="1">
      <c r="A40" s="13">
        <v>4690612007199</v>
      </c>
      <c r="B40" s="30"/>
      <c r="C40" s="14" t="s">
        <v>164</v>
      </c>
      <c r="D40" s="27">
        <f t="shared" si="3"/>
        <v>4.59</v>
      </c>
      <c r="E40" s="27">
        <v>5.511</v>
      </c>
      <c r="F40" s="13">
        <v>10</v>
      </c>
      <c r="G40" s="13">
        <v>50</v>
      </c>
      <c r="H40" s="15"/>
      <c r="I40" s="15">
        <f>E40*H40</f>
        <v>0</v>
      </c>
      <c r="J40" s="16">
        <v>0.029</v>
      </c>
      <c r="K40" s="18">
        <v>1.45</v>
      </c>
      <c r="L40" s="16">
        <v>0.012</v>
      </c>
      <c r="M40" s="15">
        <f>H40*J40</f>
        <v>0</v>
      </c>
      <c r="N40" s="19">
        <f>H40/G40*L40</f>
        <v>0</v>
      </c>
    </row>
    <row r="41" spans="1:14" s="20" customFormat="1" ht="60" customHeight="1">
      <c r="A41" s="13">
        <v>4690612007205</v>
      </c>
      <c r="B41" s="30"/>
      <c r="C41" s="14" t="s">
        <v>165</v>
      </c>
      <c r="D41" s="27">
        <f t="shared" si="3"/>
        <v>5.51</v>
      </c>
      <c r="E41" s="27">
        <v>6.6132</v>
      </c>
      <c r="F41" s="13">
        <v>10</v>
      </c>
      <c r="G41" s="13">
        <v>50</v>
      </c>
      <c r="H41" s="15"/>
      <c r="I41" s="15">
        <f>E41*H41</f>
        <v>0</v>
      </c>
      <c r="J41" s="16">
        <v>0.029</v>
      </c>
      <c r="K41" s="18">
        <v>1.45</v>
      </c>
      <c r="L41" s="16">
        <v>0.012</v>
      </c>
      <c r="M41" s="15">
        <f>H41*J41</f>
        <v>0</v>
      </c>
      <c r="N41" s="19">
        <f>H41/G41*L41</f>
        <v>0</v>
      </c>
    </row>
    <row r="42" spans="1:14" ht="12.75" customHeight="1">
      <c r="A42" s="10" t="s">
        <v>166</v>
      </c>
      <c r="B42" s="11"/>
      <c r="C42" s="11"/>
      <c r="D42" s="11"/>
      <c r="E42" s="26"/>
      <c r="F42" s="12"/>
      <c r="G42" s="12"/>
      <c r="H42" s="12"/>
      <c r="I42" s="12"/>
      <c r="J42" s="12"/>
      <c r="K42" s="12"/>
      <c r="L42" s="12"/>
      <c r="M42" s="12"/>
      <c r="N42" s="12"/>
    </row>
    <row r="43" spans="1:14" s="20" customFormat="1" ht="30" customHeight="1">
      <c r="A43" s="13">
        <v>4690612003276</v>
      </c>
      <c r="B43" s="30"/>
      <c r="C43" s="14" t="s">
        <v>167</v>
      </c>
      <c r="D43" s="27">
        <f t="shared" si="3"/>
        <v>3.34</v>
      </c>
      <c r="E43" s="27">
        <v>4.008</v>
      </c>
      <c r="F43" s="13">
        <v>10</v>
      </c>
      <c r="G43" s="13">
        <v>50</v>
      </c>
      <c r="H43" s="15"/>
      <c r="I43" s="15">
        <f aca="true" t="shared" si="13" ref="I43:I48">E43*H43</f>
        <v>0</v>
      </c>
      <c r="J43" s="16">
        <v>0.026</v>
      </c>
      <c r="K43" s="17">
        <v>1.3</v>
      </c>
      <c r="L43" s="16">
        <v>0.013</v>
      </c>
      <c r="M43" s="15">
        <f aca="true" t="shared" si="14" ref="M43:M48">H43*J43</f>
        <v>0</v>
      </c>
      <c r="N43" s="19">
        <f aca="true" t="shared" si="15" ref="N43:N48">H43/G43*L43</f>
        <v>0</v>
      </c>
    </row>
    <row r="44" spans="1:14" s="20" customFormat="1" ht="30" customHeight="1">
      <c r="A44" s="13">
        <v>4690612003528</v>
      </c>
      <c r="B44" s="30"/>
      <c r="C44" s="14" t="s">
        <v>168</v>
      </c>
      <c r="D44" s="27">
        <f t="shared" si="3"/>
        <v>3.34</v>
      </c>
      <c r="E44" s="27">
        <v>4.008</v>
      </c>
      <c r="F44" s="13">
        <v>10</v>
      </c>
      <c r="G44" s="13">
        <v>50</v>
      </c>
      <c r="H44" s="15"/>
      <c r="I44" s="15">
        <f t="shared" si="13"/>
        <v>0</v>
      </c>
      <c r="J44" s="16">
        <v>0.026</v>
      </c>
      <c r="K44" s="17">
        <v>1.3</v>
      </c>
      <c r="L44" s="16">
        <v>0.013</v>
      </c>
      <c r="M44" s="15">
        <f t="shared" si="14"/>
        <v>0</v>
      </c>
      <c r="N44" s="19">
        <f t="shared" si="15"/>
        <v>0</v>
      </c>
    </row>
    <row r="45" spans="1:14" s="20" customFormat="1" ht="30" customHeight="1">
      <c r="A45" s="13">
        <v>4690612003283</v>
      </c>
      <c r="B45" s="30"/>
      <c r="C45" s="14" t="s">
        <v>169</v>
      </c>
      <c r="D45" s="27">
        <f t="shared" si="3"/>
        <v>3.34</v>
      </c>
      <c r="E45" s="27">
        <v>4.008</v>
      </c>
      <c r="F45" s="13">
        <v>10</v>
      </c>
      <c r="G45" s="13">
        <v>50</v>
      </c>
      <c r="H45" s="15"/>
      <c r="I45" s="15">
        <f t="shared" si="13"/>
        <v>0</v>
      </c>
      <c r="J45" s="16">
        <v>0.026</v>
      </c>
      <c r="K45" s="17">
        <v>1.3</v>
      </c>
      <c r="L45" s="16">
        <v>0.013</v>
      </c>
      <c r="M45" s="15">
        <f t="shared" si="14"/>
        <v>0</v>
      </c>
      <c r="N45" s="19">
        <f t="shared" si="15"/>
        <v>0</v>
      </c>
    </row>
    <row r="46" spans="1:14" s="20" customFormat="1" ht="30" customHeight="1">
      <c r="A46" s="13">
        <v>4690612003535</v>
      </c>
      <c r="B46" s="30"/>
      <c r="C46" s="14" t="s">
        <v>170</v>
      </c>
      <c r="D46" s="27">
        <f t="shared" si="3"/>
        <v>3.34</v>
      </c>
      <c r="E46" s="27">
        <v>4.008</v>
      </c>
      <c r="F46" s="13">
        <v>10</v>
      </c>
      <c r="G46" s="13">
        <v>50</v>
      </c>
      <c r="H46" s="15"/>
      <c r="I46" s="15">
        <f t="shared" si="13"/>
        <v>0</v>
      </c>
      <c r="J46" s="16">
        <v>0.026</v>
      </c>
      <c r="K46" s="17">
        <v>1.3</v>
      </c>
      <c r="L46" s="16">
        <v>0.013</v>
      </c>
      <c r="M46" s="15">
        <f t="shared" si="14"/>
        <v>0</v>
      </c>
      <c r="N46" s="19">
        <f t="shared" si="15"/>
        <v>0</v>
      </c>
    </row>
    <row r="47" spans="1:14" s="20" customFormat="1" ht="30" customHeight="1">
      <c r="A47" s="13">
        <v>4690612005331</v>
      </c>
      <c r="B47" s="30"/>
      <c r="C47" s="14" t="s">
        <v>171</v>
      </c>
      <c r="D47" s="27">
        <f t="shared" si="3"/>
        <v>3.9</v>
      </c>
      <c r="E47" s="27">
        <v>4.676</v>
      </c>
      <c r="F47" s="13">
        <v>10</v>
      </c>
      <c r="G47" s="13">
        <v>50</v>
      </c>
      <c r="H47" s="15"/>
      <c r="I47" s="15">
        <f t="shared" si="13"/>
        <v>0</v>
      </c>
      <c r="J47" s="16">
        <v>0.032</v>
      </c>
      <c r="K47" s="17">
        <v>1.6</v>
      </c>
      <c r="L47" s="16">
        <v>0.013</v>
      </c>
      <c r="M47" s="15">
        <f t="shared" si="14"/>
        <v>0</v>
      </c>
      <c r="N47" s="19">
        <f t="shared" si="15"/>
        <v>0</v>
      </c>
    </row>
    <row r="48" spans="1:14" s="20" customFormat="1" ht="30" customHeight="1">
      <c r="A48" s="13">
        <v>4690612005348</v>
      </c>
      <c r="B48" s="30"/>
      <c r="C48" s="14" t="s">
        <v>172</v>
      </c>
      <c r="D48" s="27">
        <f t="shared" si="3"/>
        <v>3.9</v>
      </c>
      <c r="E48" s="27">
        <v>4.676</v>
      </c>
      <c r="F48" s="13">
        <v>10</v>
      </c>
      <c r="G48" s="13">
        <v>50</v>
      </c>
      <c r="H48" s="15"/>
      <c r="I48" s="15">
        <f t="shared" si="13"/>
        <v>0</v>
      </c>
      <c r="J48" s="16">
        <v>0.032</v>
      </c>
      <c r="K48" s="17">
        <v>1.6</v>
      </c>
      <c r="L48" s="16">
        <v>0.013</v>
      </c>
      <c r="M48" s="15">
        <f t="shared" si="14"/>
        <v>0</v>
      </c>
      <c r="N48" s="19">
        <f t="shared" si="15"/>
        <v>0</v>
      </c>
    </row>
    <row r="49" spans="1:14" ht="12.75" customHeight="1">
      <c r="A49" s="10" t="s">
        <v>173</v>
      </c>
      <c r="B49" s="11"/>
      <c r="C49" s="11"/>
      <c r="D49" s="11"/>
      <c r="E49" s="26"/>
      <c r="F49" s="12"/>
      <c r="G49" s="12"/>
      <c r="H49" s="12"/>
      <c r="I49" s="12"/>
      <c r="J49" s="12"/>
      <c r="K49" s="12"/>
      <c r="L49" s="12"/>
      <c r="M49" s="12"/>
      <c r="N49" s="12"/>
    </row>
    <row r="50" spans="1:14" s="20" customFormat="1" ht="30" customHeight="1">
      <c r="A50" s="13">
        <v>4690612007632</v>
      </c>
      <c r="B50" s="30"/>
      <c r="C50" s="14" t="s">
        <v>174</v>
      </c>
      <c r="D50" s="27">
        <f t="shared" si="3"/>
        <v>3.34</v>
      </c>
      <c r="E50" s="27">
        <v>4.008</v>
      </c>
      <c r="F50" s="13">
        <v>10</v>
      </c>
      <c r="G50" s="13">
        <v>50</v>
      </c>
      <c r="H50" s="15"/>
      <c r="I50" s="15">
        <f aca="true" t="shared" si="16" ref="I50:I55">E50*H50</f>
        <v>0</v>
      </c>
      <c r="J50" s="16">
        <v>0.029</v>
      </c>
      <c r="K50" s="18">
        <v>1.45</v>
      </c>
      <c r="L50" s="16">
        <v>0.013</v>
      </c>
      <c r="M50" s="15">
        <f aca="true" t="shared" si="17" ref="M50:M55">H50*J50</f>
        <v>0</v>
      </c>
      <c r="N50" s="19">
        <f aca="true" t="shared" si="18" ref="N50:N55">H50/G50*L50</f>
        <v>0</v>
      </c>
    </row>
    <row r="51" spans="1:14" s="20" customFormat="1" ht="30" customHeight="1">
      <c r="A51" s="13">
        <v>4690612007649</v>
      </c>
      <c r="B51" s="30"/>
      <c r="C51" s="14" t="s">
        <v>175</v>
      </c>
      <c r="D51" s="27">
        <f t="shared" si="3"/>
        <v>3.34</v>
      </c>
      <c r="E51" s="27">
        <v>4.008</v>
      </c>
      <c r="F51" s="13">
        <v>10</v>
      </c>
      <c r="G51" s="13">
        <v>50</v>
      </c>
      <c r="H51" s="15"/>
      <c r="I51" s="15">
        <f t="shared" si="16"/>
        <v>0</v>
      </c>
      <c r="J51" s="16">
        <v>0.029</v>
      </c>
      <c r="K51" s="18">
        <v>1.45</v>
      </c>
      <c r="L51" s="16">
        <v>0.013</v>
      </c>
      <c r="M51" s="15">
        <f t="shared" si="17"/>
        <v>0</v>
      </c>
      <c r="N51" s="19">
        <f t="shared" si="18"/>
        <v>0</v>
      </c>
    </row>
    <row r="52" spans="1:14" s="20" customFormat="1" ht="30" customHeight="1">
      <c r="A52" s="13">
        <v>4690612007656</v>
      </c>
      <c r="B52" s="30"/>
      <c r="C52" s="14" t="s">
        <v>176</v>
      </c>
      <c r="D52" s="27">
        <f t="shared" si="3"/>
        <v>3.34</v>
      </c>
      <c r="E52" s="27">
        <v>4.008</v>
      </c>
      <c r="F52" s="13">
        <v>10</v>
      </c>
      <c r="G52" s="13">
        <v>50</v>
      </c>
      <c r="H52" s="15"/>
      <c r="I52" s="15">
        <f t="shared" si="16"/>
        <v>0</v>
      </c>
      <c r="J52" s="16">
        <v>0.029</v>
      </c>
      <c r="K52" s="18">
        <v>1.45</v>
      </c>
      <c r="L52" s="16">
        <v>0.013</v>
      </c>
      <c r="M52" s="15">
        <f t="shared" si="17"/>
        <v>0</v>
      </c>
      <c r="N52" s="19">
        <f t="shared" si="18"/>
        <v>0</v>
      </c>
    </row>
    <row r="53" spans="1:14" s="20" customFormat="1" ht="30" customHeight="1">
      <c r="A53" s="13">
        <v>4690612007663</v>
      </c>
      <c r="B53" s="30"/>
      <c r="C53" s="14" t="s">
        <v>177</v>
      </c>
      <c r="D53" s="27">
        <f t="shared" si="3"/>
        <v>3.9</v>
      </c>
      <c r="E53" s="27">
        <v>4.676</v>
      </c>
      <c r="F53" s="13">
        <v>10</v>
      </c>
      <c r="G53" s="13">
        <v>50</v>
      </c>
      <c r="H53" s="15"/>
      <c r="I53" s="15">
        <f t="shared" si="16"/>
        <v>0</v>
      </c>
      <c r="J53" s="16">
        <v>0.029</v>
      </c>
      <c r="K53" s="18">
        <v>1.45</v>
      </c>
      <c r="L53" s="16">
        <v>0.013</v>
      </c>
      <c r="M53" s="15">
        <f t="shared" si="17"/>
        <v>0</v>
      </c>
      <c r="N53" s="19">
        <f t="shared" si="18"/>
        <v>0</v>
      </c>
    </row>
    <row r="54" spans="1:14" s="20" customFormat="1" ht="30" customHeight="1">
      <c r="A54" s="13">
        <v>4690612007670</v>
      </c>
      <c r="B54" s="30"/>
      <c r="C54" s="14" t="s">
        <v>178</v>
      </c>
      <c r="D54" s="27">
        <f t="shared" si="3"/>
        <v>3.9</v>
      </c>
      <c r="E54" s="27">
        <v>4.676</v>
      </c>
      <c r="F54" s="13">
        <v>10</v>
      </c>
      <c r="G54" s="13">
        <v>50</v>
      </c>
      <c r="H54" s="15"/>
      <c r="I54" s="15">
        <f t="shared" si="16"/>
        <v>0</v>
      </c>
      <c r="J54" s="16">
        <v>0.029</v>
      </c>
      <c r="K54" s="18">
        <v>1.45</v>
      </c>
      <c r="L54" s="16">
        <v>0.013</v>
      </c>
      <c r="M54" s="15">
        <f t="shared" si="17"/>
        <v>0</v>
      </c>
      <c r="N54" s="19">
        <f t="shared" si="18"/>
        <v>0</v>
      </c>
    </row>
    <row r="55" spans="1:14" s="20" customFormat="1" ht="30" customHeight="1">
      <c r="A55" s="13">
        <v>4690612007625</v>
      </c>
      <c r="B55" s="30"/>
      <c r="C55" s="14" t="s">
        <v>179</v>
      </c>
      <c r="D55" s="27">
        <f t="shared" si="3"/>
        <v>3.34</v>
      </c>
      <c r="E55" s="27">
        <v>4.008</v>
      </c>
      <c r="F55" s="13">
        <v>10</v>
      </c>
      <c r="G55" s="13">
        <v>50</v>
      </c>
      <c r="H55" s="15"/>
      <c r="I55" s="15">
        <f t="shared" si="16"/>
        <v>0</v>
      </c>
      <c r="J55" s="16">
        <v>0.029</v>
      </c>
      <c r="K55" s="18">
        <v>1.45</v>
      </c>
      <c r="L55" s="16">
        <v>0.013</v>
      </c>
      <c r="M55" s="15">
        <f t="shared" si="17"/>
        <v>0</v>
      </c>
      <c r="N55" s="19">
        <f t="shared" si="18"/>
        <v>0</v>
      </c>
    </row>
    <row r="56" spans="1:14" ht="12.75" customHeight="1">
      <c r="A56" s="10" t="s">
        <v>180</v>
      </c>
      <c r="B56" s="11"/>
      <c r="C56" s="11"/>
      <c r="D56" s="11"/>
      <c r="E56" s="26"/>
      <c r="F56" s="12"/>
      <c r="G56" s="12"/>
      <c r="H56" s="12"/>
      <c r="I56" s="12"/>
      <c r="J56" s="12"/>
      <c r="K56" s="12"/>
      <c r="L56" s="12"/>
      <c r="M56" s="12"/>
      <c r="N56" s="12"/>
    </row>
    <row r="57" spans="1:14" s="20" customFormat="1" ht="30" customHeight="1">
      <c r="A57" s="13">
        <v>4690612006796</v>
      </c>
      <c r="B57" s="30"/>
      <c r="C57" s="14" t="s">
        <v>181</v>
      </c>
      <c r="D57" s="27">
        <f t="shared" si="3"/>
        <v>3.87</v>
      </c>
      <c r="E57" s="27">
        <v>4.6426</v>
      </c>
      <c r="F57" s="13">
        <v>10</v>
      </c>
      <c r="G57" s="13">
        <v>50</v>
      </c>
      <c r="H57" s="15"/>
      <c r="I57" s="15">
        <f>E57*H57</f>
        <v>0</v>
      </c>
      <c r="J57" s="16">
        <v>0.026</v>
      </c>
      <c r="K57" s="17">
        <v>1.3</v>
      </c>
      <c r="L57" s="18">
        <v>0.01</v>
      </c>
      <c r="M57" s="15">
        <f>H57*J57</f>
        <v>0</v>
      </c>
      <c r="N57" s="19">
        <f>H57/G57*L57</f>
        <v>0</v>
      </c>
    </row>
    <row r="58" spans="1:14" s="20" customFormat="1" ht="30" customHeight="1">
      <c r="A58" s="13">
        <v>4690612006802</v>
      </c>
      <c r="B58" s="30"/>
      <c r="C58" s="14" t="s">
        <v>182</v>
      </c>
      <c r="D58" s="27">
        <f t="shared" si="3"/>
        <v>3.87</v>
      </c>
      <c r="E58" s="27">
        <v>4.6426</v>
      </c>
      <c r="F58" s="13">
        <v>10</v>
      </c>
      <c r="G58" s="13">
        <v>50</v>
      </c>
      <c r="H58" s="15"/>
      <c r="I58" s="15">
        <f>E58*H58</f>
        <v>0</v>
      </c>
      <c r="J58" s="16">
        <v>0.026</v>
      </c>
      <c r="K58" s="17">
        <v>1.3</v>
      </c>
      <c r="L58" s="18">
        <v>0.01</v>
      </c>
      <c r="M58" s="15">
        <f>H58*J58</f>
        <v>0</v>
      </c>
      <c r="N58" s="19">
        <f>H58/G58*L58</f>
        <v>0</v>
      </c>
    </row>
    <row r="59" spans="1:14" s="20" customFormat="1" ht="30" customHeight="1">
      <c r="A59" s="13">
        <v>4690612006833</v>
      </c>
      <c r="B59" s="30"/>
      <c r="C59" s="14" t="s">
        <v>183</v>
      </c>
      <c r="D59" s="27">
        <f t="shared" si="3"/>
        <v>4.43</v>
      </c>
      <c r="E59" s="27">
        <v>5.3106</v>
      </c>
      <c r="F59" s="13">
        <v>10</v>
      </c>
      <c r="G59" s="13">
        <v>50</v>
      </c>
      <c r="H59" s="15"/>
      <c r="I59" s="15">
        <f>E59*H59</f>
        <v>0</v>
      </c>
      <c r="J59" s="16">
        <v>0.026</v>
      </c>
      <c r="K59" s="17">
        <v>1.3</v>
      </c>
      <c r="L59" s="18">
        <v>0.01</v>
      </c>
      <c r="M59" s="15">
        <f>H59*J59</f>
        <v>0</v>
      </c>
      <c r="N59" s="19">
        <f>H59/G59*L59</f>
        <v>0</v>
      </c>
    </row>
    <row r="60" spans="1:14" s="20" customFormat="1" ht="30" customHeight="1">
      <c r="A60" s="13">
        <v>4690612006819</v>
      </c>
      <c r="B60" s="30"/>
      <c r="C60" s="14" t="s">
        <v>184</v>
      </c>
      <c r="D60" s="27">
        <f t="shared" si="3"/>
        <v>4.43</v>
      </c>
      <c r="E60" s="27">
        <v>5.3106</v>
      </c>
      <c r="F60" s="13">
        <v>10</v>
      </c>
      <c r="G60" s="13">
        <v>50</v>
      </c>
      <c r="H60" s="15"/>
      <c r="I60" s="15">
        <f>E60*H60</f>
        <v>0</v>
      </c>
      <c r="J60" s="16">
        <v>0.026</v>
      </c>
      <c r="K60" s="17">
        <v>1.3</v>
      </c>
      <c r="L60" s="18">
        <v>0.01</v>
      </c>
      <c r="M60" s="15">
        <f>H60*J60</f>
        <v>0</v>
      </c>
      <c r="N60" s="19">
        <f>H60/G60*L60</f>
        <v>0</v>
      </c>
    </row>
    <row r="61" spans="1:14" ht="12.75" customHeight="1">
      <c r="A61" s="10" t="s">
        <v>185</v>
      </c>
      <c r="B61" s="11"/>
      <c r="C61" s="11"/>
      <c r="D61" s="11"/>
      <c r="E61" s="26"/>
      <c r="F61" s="12"/>
      <c r="G61" s="12"/>
      <c r="H61" s="12"/>
      <c r="I61" s="12"/>
      <c r="J61" s="12"/>
      <c r="K61" s="12"/>
      <c r="L61" s="12"/>
      <c r="M61" s="12"/>
      <c r="N61" s="12"/>
    </row>
    <row r="62" spans="1:14" s="20" customFormat="1" ht="60" customHeight="1">
      <c r="A62" s="13">
        <v>4690612007212</v>
      </c>
      <c r="B62" s="30"/>
      <c r="C62" s="14" t="s">
        <v>186</v>
      </c>
      <c r="D62" s="27">
        <f t="shared" si="3"/>
        <v>4.15</v>
      </c>
      <c r="E62" s="27">
        <v>4.9765999999999995</v>
      </c>
      <c r="F62" s="13">
        <v>10</v>
      </c>
      <c r="G62" s="13">
        <v>50</v>
      </c>
      <c r="H62" s="15"/>
      <c r="I62" s="15">
        <f>E62*H62</f>
        <v>0</v>
      </c>
      <c r="J62" s="16">
        <v>0.029</v>
      </c>
      <c r="K62" s="18">
        <v>1.45</v>
      </c>
      <c r="L62" s="16">
        <v>0.013</v>
      </c>
      <c r="M62" s="15">
        <f>H62*J62</f>
        <v>0</v>
      </c>
      <c r="N62" s="19">
        <f>H62/G62*L62</f>
        <v>0</v>
      </c>
    </row>
    <row r="63" spans="1:14" s="20" customFormat="1" ht="60" customHeight="1">
      <c r="A63" s="13">
        <v>4690612007526</v>
      </c>
      <c r="B63" s="30"/>
      <c r="C63" s="14" t="s">
        <v>187</v>
      </c>
      <c r="D63" s="27">
        <f t="shared" si="3"/>
        <v>4.7</v>
      </c>
      <c r="E63" s="27">
        <v>5.6446</v>
      </c>
      <c r="F63" s="13">
        <v>10</v>
      </c>
      <c r="G63" s="13">
        <v>50</v>
      </c>
      <c r="H63" s="15"/>
      <c r="I63" s="15">
        <f>E63*H63</f>
        <v>0</v>
      </c>
      <c r="J63" s="16">
        <v>0.026</v>
      </c>
      <c r="K63" s="17">
        <v>1.3</v>
      </c>
      <c r="L63" s="16">
        <v>0.013</v>
      </c>
      <c r="M63" s="15">
        <f>H63*J63</f>
        <v>0</v>
      </c>
      <c r="N63" s="19">
        <f>H63/G63*L63</f>
        <v>0</v>
      </c>
    </row>
    <row r="64" spans="1:14" ht="12.75" customHeight="1">
      <c r="A64" s="10" t="s">
        <v>188</v>
      </c>
      <c r="B64" s="11"/>
      <c r="C64" s="11"/>
      <c r="D64" s="11"/>
      <c r="E64" s="26"/>
      <c r="F64" s="12"/>
      <c r="G64" s="12"/>
      <c r="H64" s="12"/>
      <c r="I64" s="12"/>
      <c r="J64" s="12"/>
      <c r="K64" s="12"/>
      <c r="L64" s="12"/>
      <c r="M64" s="12"/>
      <c r="N64" s="12"/>
    </row>
    <row r="65" spans="1:14" s="20" customFormat="1" ht="30" customHeight="1">
      <c r="A65" s="13">
        <v>4690612004150</v>
      </c>
      <c r="B65" s="30"/>
      <c r="C65" s="14" t="s">
        <v>189</v>
      </c>
      <c r="D65" s="27">
        <f t="shared" si="3"/>
        <v>3.34</v>
      </c>
      <c r="E65" s="27">
        <v>4.008</v>
      </c>
      <c r="F65" s="13">
        <v>10</v>
      </c>
      <c r="G65" s="13">
        <v>50</v>
      </c>
      <c r="H65" s="15"/>
      <c r="I65" s="15">
        <f>E65*H65</f>
        <v>0</v>
      </c>
      <c r="J65" s="16">
        <v>0.021</v>
      </c>
      <c r="K65" s="18">
        <v>1.05</v>
      </c>
      <c r="L65" s="16">
        <v>0.016</v>
      </c>
      <c r="M65" s="15">
        <f>H65*J65</f>
        <v>0</v>
      </c>
      <c r="N65" s="19">
        <f>H65/G65*L65</f>
        <v>0</v>
      </c>
    </row>
    <row r="66" spans="1:14" s="20" customFormat="1" ht="30" customHeight="1">
      <c r="A66" s="13">
        <v>4690612004167</v>
      </c>
      <c r="B66" s="30"/>
      <c r="C66" s="14" t="s">
        <v>190</v>
      </c>
      <c r="D66" s="27">
        <f t="shared" si="3"/>
        <v>3.34</v>
      </c>
      <c r="E66" s="27">
        <v>4.008</v>
      </c>
      <c r="F66" s="13">
        <v>10</v>
      </c>
      <c r="G66" s="13">
        <v>50</v>
      </c>
      <c r="H66" s="15"/>
      <c r="I66" s="15">
        <f>E66*H66</f>
        <v>0</v>
      </c>
      <c r="J66" s="16">
        <v>0.021</v>
      </c>
      <c r="K66" s="18">
        <v>1.05</v>
      </c>
      <c r="L66" s="16">
        <v>0.016</v>
      </c>
      <c r="M66" s="15">
        <f>H66*J66</f>
        <v>0</v>
      </c>
      <c r="N66" s="19">
        <f>H66/G66*L66</f>
        <v>0</v>
      </c>
    </row>
    <row r="67" spans="1:14" s="20" customFormat="1" ht="30" customHeight="1">
      <c r="A67" s="13">
        <v>4690612004181</v>
      </c>
      <c r="B67" s="30"/>
      <c r="C67" s="14" t="s">
        <v>191</v>
      </c>
      <c r="D67" s="27">
        <f t="shared" si="3"/>
        <v>3.34</v>
      </c>
      <c r="E67" s="27">
        <v>4.008</v>
      </c>
      <c r="F67" s="13">
        <v>10</v>
      </c>
      <c r="G67" s="13">
        <v>50</v>
      </c>
      <c r="H67" s="15"/>
      <c r="I67" s="15">
        <f>E67*H67</f>
        <v>0</v>
      </c>
      <c r="J67" s="16">
        <v>0.024</v>
      </c>
      <c r="K67" s="17">
        <v>1.2</v>
      </c>
      <c r="L67" s="16">
        <v>0.016</v>
      </c>
      <c r="M67" s="15">
        <f>H67*J67</f>
        <v>0</v>
      </c>
      <c r="N67" s="19">
        <f>H67/G67*L67</f>
        <v>0</v>
      </c>
    </row>
    <row r="68" spans="1:14" s="20" customFormat="1" ht="30" customHeight="1">
      <c r="A68" s="13">
        <v>4690612004174</v>
      </c>
      <c r="B68" s="30"/>
      <c r="C68" s="14" t="s">
        <v>192</v>
      </c>
      <c r="D68" s="27">
        <f t="shared" si="3"/>
        <v>3.34</v>
      </c>
      <c r="E68" s="27">
        <v>4.008</v>
      </c>
      <c r="F68" s="13">
        <v>10</v>
      </c>
      <c r="G68" s="13">
        <v>50</v>
      </c>
      <c r="H68" s="15"/>
      <c r="I68" s="15">
        <f>E68*H68</f>
        <v>0</v>
      </c>
      <c r="J68" s="16">
        <v>0.024</v>
      </c>
      <c r="K68" s="17">
        <v>1.2</v>
      </c>
      <c r="L68" s="16">
        <v>0.016</v>
      </c>
      <c r="M68" s="15">
        <f>H68*J68</f>
        <v>0</v>
      </c>
      <c r="N68" s="19">
        <f>H68/G68*L68</f>
        <v>0</v>
      </c>
    </row>
    <row r="69" spans="1:14" ht="12.75" customHeight="1">
      <c r="A69" s="10" t="s">
        <v>193</v>
      </c>
      <c r="B69" s="11"/>
      <c r="C69" s="11"/>
      <c r="D69" s="11"/>
      <c r="E69" s="26"/>
      <c r="F69" s="12"/>
      <c r="G69" s="12"/>
      <c r="H69" s="12"/>
      <c r="I69" s="12"/>
      <c r="J69" s="12"/>
      <c r="K69" s="12"/>
      <c r="L69" s="12"/>
      <c r="M69" s="12"/>
      <c r="N69" s="12"/>
    </row>
    <row r="70" spans="1:14" s="20" customFormat="1" ht="30" customHeight="1">
      <c r="A70" s="13">
        <v>4690612007687</v>
      </c>
      <c r="B70" s="30"/>
      <c r="C70" s="14" t="s">
        <v>194</v>
      </c>
      <c r="D70" s="27">
        <f t="shared" si="3"/>
        <v>3.34</v>
      </c>
      <c r="E70" s="27">
        <v>4.008</v>
      </c>
      <c r="F70" s="13">
        <v>10</v>
      </c>
      <c r="G70" s="13">
        <v>50</v>
      </c>
      <c r="H70" s="15"/>
      <c r="I70" s="15">
        <f>E70*H70</f>
        <v>0</v>
      </c>
      <c r="J70" s="16">
        <v>0.029</v>
      </c>
      <c r="K70" s="18">
        <v>1.45</v>
      </c>
      <c r="L70" s="16">
        <v>0.016</v>
      </c>
      <c r="M70" s="15">
        <f>H70*J70</f>
        <v>0</v>
      </c>
      <c r="N70" s="19">
        <f>H70/G70*L70</f>
        <v>0</v>
      </c>
    </row>
    <row r="71" spans="1:14" s="20" customFormat="1" ht="30" customHeight="1">
      <c r="A71" s="13">
        <v>4690612007694</v>
      </c>
      <c r="B71" s="30"/>
      <c r="C71" s="14" t="s">
        <v>195</v>
      </c>
      <c r="D71" s="27">
        <f>ROUND(E71/120*100,2)</f>
        <v>3.34</v>
      </c>
      <c r="E71" s="27">
        <v>4.008</v>
      </c>
      <c r="F71" s="13">
        <v>10</v>
      </c>
      <c r="G71" s="13">
        <v>50</v>
      </c>
      <c r="H71" s="15"/>
      <c r="I71" s="15">
        <f>E71*H71</f>
        <v>0</v>
      </c>
      <c r="J71" s="16">
        <v>0.029</v>
      </c>
      <c r="K71" s="18">
        <v>1.45</v>
      </c>
      <c r="L71" s="16">
        <v>0.016</v>
      </c>
      <c r="M71" s="15">
        <f>H71*J71</f>
        <v>0</v>
      </c>
      <c r="N71" s="19">
        <f>H71/G71*L71</f>
        <v>0</v>
      </c>
    </row>
    <row r="72" spans="1:14" s="20" customFormat="1" ht="30" customHeight="1">
      <c r="A72" s="13">
        <v>4690612007700</v>
      </c>
      <c r="B72" s="30"/>
      <c r="C72" s="14" t="s">
        <v>196</v>
      </c>
      <c r="D72" s="27">
        <f>ROUND(E72/120*100,2)</f>
        <v>3.34</v>
      </c>
      <c r="E72" s="27">
        <v>4.008</v>
      </c>
      <c r="F72" s="13">
        <v>10</v>
      </c>
      <c r="G72" s="13">
        <v>50</v>
      </c>
      <c r="H72" s="15"/>
      <c r="I72" s="15">
        <f>E72*H72</f>
        <v>0</v>
      </c>
      <c r="J72" s="16">
        <v>0.029</v>
      </c>
      <c r="K72" s="18">
        <v>1.45</v>
      </c>
      <c r="L72" s="16">
        <v>0.016</v>
      </c>
      <c r="M72" s="15">
        <f>H72*J72</f>
        <v>0</v>
      </c>
      <c r="N72" s="19">
        <f>H72/G72*L72</f>
        <v>0</v>
      </c>
    </row>
    <row r="73" spans="1:14" s="20" customFormat="1" ht="30" customHeight="1">
      <c r="A73" s="13">
        <v>4690612007717</v>
      </c>
      <c r="B73" s="30"/>
      <c r="C73" s="14" t="s">
        <v>197</v>
      </c>
      <c r="D73" s="27">
        <f>ROUND(E73/120*100,2)</f>
        <v>3.34</v>
      </c>
      <c r="E73" s="27">
        <v>4.008</v>
      </c>
      <c r="F73" s="13">
        <v>10</v>
      </c>
      <c r="G73" s="13">
        <v>50</v>
      </c>
      <c r="H73" s="15"/>
      <c r="I73" s="15">
        <f>E73*H73</f>
        <v>0</v>
      </c>
      <c r="J73" s="16">
        <v>0.029</v>
      </c>
      <c r="K73" s="18">
        <v>1.45</v>
      </c>
      <c r="L73" s="16">
        <v>0.016</v>
      </c>
      <c r="M73" s="15">
        <f>H73*J73</f>
        <v>0</v>
      </c>
      <c r="N73" s="19">
        <f>H73/G73*L73</f>
        <v>0</v>
      </c>
    </row>
    <row r="74" spans="1:14" ht="12.75" customHeight="1">
      <c r="A74" s="10" t="s">
        <v>198</v>
      </c>
      <c r="B74" s="11"/>
      <c r="C74" s="11"/>
      <c r="D74" s="11"/>
      <c r="E74" s="26"/>
      <c r="F74" s="12"/>
      <c r="G74" s="12"/>
      <c r="H74" s="12"/>
      <c r="I74" s="12"/>
      <c r="J74" s="12"/>
      <c r="K74" s="12"/>
      <c r="L74" s="12"/>
      <c r="M74" s="12"/>
      <c r="N74" s="12"/>
    </row>
    <row r="75" spans="1:14" s="20" customFormat="1" ht="60" customHeight="1">
      <c r="A75" s="13">
        <v>4690612006086</v>
      </c>
      <c r="B75" s="30"/>
      <c r="C75" s="14" t="s">
        <v>199</v>
      </c>
      <c r="D75" s="27">
        <f>ROUND(E75/120*100,2)</f>
        <v>10.58</v>
      </c>
      <c r="E75" s="27">
        <v>12.692</v>
      </c>
      <c r="F75" s="13">
        <v>10</v>
      </c>
      <c r="G75" s="13">
        <v>50</v>
      </c>
      <c r="H75" s="15"/>
      <c r="I75" s="15">
        <f>E75*H75</f>
        <v>0</v>
      </c>
      <c r="J75" s="16">
        <v>0.044</v>
      </c>
      <c r="K75" s="17">
        <v>2.2</v>
      </c>
      <c r="L75" s="16">
        <v>0.049</v>
      </c>
      <c r="M75" s="15">
        <f>H75*J75</f>
        <v>0</v>
      </c>
      <c r="N75" s="19">
        <f>H75/G75*L75</f>
        <v>0</v>
      </c>
    </row>
    <row r="76" spans="1:14" s="20" customFormat="1" ht="60" customHeight="1">
      <c r="A76" s="13">
        <v>4690612006109</v>
      </c>
      <c r="B76" s="30"/>
      <c r="C76" s="14" t="s">
        <v>200</v>
      </c>
      <c r="D76" s="27">
        <f>ROUND(E76/120*100,2)</f>
        <v>11.69</v>
      </c>
      <c r="E76" s="27">
        <v>14.028</v>
      </c>
      <c r="F76" s="13">
        <v>10</v>
      </c>
      <c r="G76" s="13">
        <v>50</v>
      </c>
      <c r="H76" s="15"/>
      <c r="I76" s="15">
        <f>E76*H76</f>
        <v>0</v>
      </c>
      <c r="J76" s="16">
        <v>0.045</v>
      </c>
      <c r="K76" s="18">
        <v>2.25</v>
      </c>
      <c r="L76" s="16">
        <v>0.049</v>
      </c>
      <c r="M76" s="15">
        <f>H76*J76</f>
        <v>0</v>
      </c>
      <c r="N76" s="19">
        <f>H76/G76*L76</f>
        <v>0</v>
      </c>
    </row>
    <row r="77" spans="1:14" ht="12.75" customHeight="1">
      <c r="A77" s="10" t="s">
        <v>201</v>
      </c>
      <c r="B77" s="11"/>
      <c r="C77" s="11"/>
      <c r="D77" s="11"/>
      <c r="E77" s="26"/>
      <c r="F77" s="12"/>
      <c r="G77" s="12"/>
      <c r="H77" s="12"/>
      <c r="I77" s="12"/>
      <c r="J77" s="12"/>
      <c r="K77" s="12"/>
      <c r="L77" s="12"/>
      <c r="M77" s="12"/>
      <c r="N77" s="12"/>
    </row>
    <row r="78" spans="1:14" s="20" customFormat="1" ht="60" customHeight="1">
      <c r="A78" s="13">
        <v>4690612008080</v>
      </c>
      <c r="B78" s="30"/>
      <c r="C78" s="14" t="s">
        <v>202</v>
      </c>
      <c r="D78" s="27">
        <f>ROUND(E78/120*100,2)</f>
        <v>8.63</v>
      </c>
      <c r="E78" s="27">
        <v>10.354</v>
      </c>
      <c r="F78" s="13">
        <v>10</v>
      </c>
      <c r="G78" s="13">
        <v>50</v>
      </c>
      <c r="H78" s="15"/>
      <c r="I78" s="15">
        <f>E78*H78</f>
        <v>0</v>
      </c>
      <c r="J78" s="16">
        <v>0.074</v>
      </c>
      <c r="K78" s="17">
        <v>3.7</v>
      </c>
      <c r="L78" s="16">
        <v>0.049</v>
      </c>
      <c r="M78" s="15">
        <f>H78*J78</f>
        <v>0</v>
      </c>
      <c r="N78" s="19">
        <f>H78/G78*L78</f>
        <v>0</v>
      </c>
    </row>
    <row r="79" spans="1:14" s="20" customFormat="1" ht="60" customHeight="1">
      <c r="A79" s="13">
        <v>4690612008097</v>
      </c>
      <c r="B79" s="30"/>
      <c r="C79" s="14" t="s">
        <v>203</v>
      </c>
      <c r="D79" s="27">
        <f>ROUND(E79/120*100,2)</f>
        <v>9.19</v>
      </c>
      <c r="E79" s="27">
        <v>11.022</v>
      </c>
      <c r="F79" s="13">
        <v>10</v>
      </c>
      <c r="G79" s="13">
        <v>50</v>
      </c>
      <c r="H79" s="15"/>
      <c r="I79" s="15">
        <f>E79*H79</f>
        <v>0</v>
      </c>
      <c r="J79" s="16">
        <v>0.074</v>
      </c>
      <c r="K79" s="17">
        <v>3.7</v>
      </c>
      <c r="L79" s="16">
        <v>0.049</v>
      </c>
      <c r="M79" s="15">
        <f>H79*J79</f>
        <v>0</v>
      </c>
      <c r="N79" s="19">
        <f>H79/G79*L79</f>
        <v>0</v>
      </c>
    </row>
    <row r="80" spans="1:14" s="9" customFormat="1" ht="12.75" customHeight="1">
      <c r="A80" s="6" t="s">
        <v>204</v>
      </c>
      <c r="B80" s="7"/>
      <c r="C80" s="7"/>
      <c r="D80" s="7"/>
      <c r="E80" s="25"/>
      <c r="F80" s="8"/>
      <c r="G80" s="8"/>
      <c r="H80" s="8"/>
      <c r="I80" s="8"/>
      <c r="J80" s="8"/>
      <c r="K80" s="8"/>
      <c r="L80" s="8"/>
      <c r="M80" s="8"/>
      <c r="N80" s="8"/>
    </row>
    <row r="81" spans="1:14" ht="12.75" customHeight="1">
      <c r="A81" s="10" t="s">
        <v>205</v>
      </c>
      <c r="B81" s="11"/>
      <c r="C81" s="11"/>
      <c r="D81" s="11"/>
      <c r="E81" s="26"/>
      <c r="F81" s="12"/>
      <c r="G81" s="12"/>
      <c r="H81" s="12"/>
      <c r="I81" s="12"/>
      <c r="J81" s="12"/>
      <c r="K81" s="12"/>
      <c r="L81" s="12"/>
      <c r="M81" s="12"/>
      <c r="N81" s="12"/>
    </row>
    <row r="82" spans="1:14" s="20" customFormat="1" ht="30" customHeight="1">
      <c r="A82" s="13">
        <v>4690612001654</v>
      </c>
      <c r="B82" s="30"/>
      <c r="C82" s="14" t="s">
        <v>206</v>
      </c>
      <c r="D82" s="27">
        <f aca="true" t="shared" si="19" ref="D82:D91">ROUND(E82/120*100,2)</f>
        <v>2</v>
      </c>
      <c r="E82" s="27">
        <v>2.4048</v>
      </c>
      <c r="F82" s="13">
        <v>10</v>
      </c>
      <c r="G82" s="13">
        <v>100</v>
      </c>
      <c r="H82" s="15"/>
      <c r="I82" s="15">
        <f aca="true" t="shared" si="20" ref="I82:I91">E82*H82</f>
        <v>0</v>
      </c>
      <c r="J82" s="16">
        <v>0.047</v>
      </c>
      <c r="K82" s="17">
        <v>4.7</v>
      </c>
      <c r="L82" s="16">
        <v>0.054</v>
      </c>
      <c r="M82" s="15">
        <f aca="true" t="shared" si="21" ref="M82:M91">H82*J82</f>
        <v>0</v>
      </c>
      <c r="N82" s="19">
        <f aca="true" t="shared" si="22" ref="N82:N91">H82/G82*L82</f>
        <v>0</v>
      </c>
    </row>
    <row r="83" spans="1:14" s="20" customFormat="1" ht="30" customHeight="1">
      <c r="A83" s="13">
        <v>4690612001692</v>
      </c>
      <c r="B83" s="30"/>
      <c r="C83" s="14" t="s">
        <v>207</v>
      </c>
      <c r="D83" s="27">
        <f t="shared" si="19"/>
        <v>2.09</v>
      </c>
      <c r="E83" s="27">
        <v>2.505</v>
      </c>
      <c r="F83" s="13">
        <v>10</v>
      </c>
      <c r="G83" s="13">
        <v>100</v>
      </c>
      <c r="H83" s="15"/>
      <c r="I83" s="15">
        <f t="shared" si="20"/>
        <v>0</v>
      </c>
      <c r="J83" s="16">
        <v>0.057</v>
      </c>
      <c r="K83" s="17">
        <v>5.7</v>
      </c>
      <c r="L83" s="16">
        <v>0.054</v>
      </c>
      <c r="M83" s="15">
        <f t="shared" si="21"/>
        <v>0</v>
      </c>
      <c r="N83" s="19">
        <f t="shared" si="22"/>
        <v>0</v>
      </c>
    </row>
    <row r="84" spans="1:14" s="20" customFormat="1" ht="30" customHeight="1">
      <c r="A84" s="13">
        <v>4690612001739</v>
      </c>
      <c r="B84" s="30"/>
      <c r="C84" s="14" t="s">
        <v>208</v>
      </c>
      <c r="D84" s="27">
        <f t="shared" si="19"/>
        <v>2.17</v>
      </c>
      <c r="E84" s="27">
        <v>2.6052</v>
      </c>
      <c r="F84" s="13">
        <v>10</v>
      </c>
      <c r="G84" s="13">
        <v>100</v>
      </c>
      <c r="H84" s="15"/>
      <c r="I84" s="15">
        <f t="shared" si="20"/>
        <v>0</v>
      </c>
      <c r="J84" s="16">
        <v>0.054</v>
      </c>
      <c r="K84" s="17">
        <v>5.4</v>
      </c>
      <c r="L84" s="16">
        <v>0.054</v>
      </c>
      <c r="M84" s="15">
        <f t="shared" si="21"/>
        <v>0</v>
      </c>
      <c r="N84" s="19">
        <f t="shared" si="22"/>
        <v>0</v>
      </c>
    </row>
    <row r="85" spans="1:14" s="20" customFormat="1" ht="30" customHeight="1">
      <c r="A85" s="13">
        <v>4690612002088</v>
      </c>
      <c r="B85" s="30"/>
      <c r="C85" s="14" t="s">
        <v>209</v>
      </c>
      <c r="D85" s="27">
        <f t="shared" si="19"/>
        <v>3.48</v>
      </c>
      <c r="E85" s="27">
        <v>4.175</v>
      </c>
      <c r="F85" s="13">
        <v>10</v>
      </c>
      <c r="G85" s="13">
        <v>100</v>
      </c>
      <c r="H85" s="15"/>
      <c r="I85" s="15">
        <f t="shared" si="20"/>
        <v>0</v>
      </c>
      <c r="J85" s="16">
        <v>0.061</v>
      </c>
      <c r="K85" s="17">
        <v>6.1</v>
      </c>
      <c r="L85" s="16">
        <v>0.054</v>
      </c>
      <c r="M85" s="15">
        <f t="shared" si="21"/>
        <v>0</v>
      </c>
      <c r="N85" s="19">
        <f t="shared" si="22"/>
        <v>0</v>
      </c>
    </row>
    <row r="86" spans="1:14" s="20" customFormat="1" ht="30" customHeight="1">
      <c r="A86" s="13">
        <v>4690612004198</v>
      </c>
      <c r="B86" s="30"/>
      <c r="C86" s="14" t="s">
        <v>210</v>
      </c>
      <c r="D86" s="27">
        <f t="shared" si="19"/>
        <v>4.59</v>
      </c>
      <c r="E86" s="27">
        <v>5.511</v>
      </c>
      <c r="F86" s="13">
        <v>10</v>
      </c>
      <c r="G86" s="13">
        <v>100</v>
      </c>
      <c r="H86" s="15"/>
      <c r="I86" s="15">
        <f t="shared" si="20"/>
        <v>0</v>
      </c>
      <c r="J86" s="16">
        <v>0.065</v>
      </c>
      <c r="K86" s="17">
        <v>6.5</v>
      </c>
      <c r="L86" s="16">
        <v>0.074</v>
      </c>
      <c r="M86" s="15">
        <f t="shared" si="21"/>
        <v>0</v>
      </c>
      <c r="N86" s="19">
        <f t="shared" si="22"/>
        <v>0</v>
      </c>
    </row>
    <row r="87" spans="1:14" s="20" customFormat="1" ht="30" customHeight="1">
      <c r="A87" s="13">
        <v>4690612001630</v>
      </c>
      <c r="B87" s="30"/>
      <c r="C87" s="14" t="s">
        <v>211</v>
      </c>
      <c r="D87" s="27">
        <f t="shared" si="19"/>
        <v>2</v>
      </c>
      <c r="E87" s="27">
        <v>2.4048</v>
      </c>
      <c r="F87" s="13">
        <v>10</v>
      </c>
      <c r="G87" s="13">
        <v>100</v>
      </c>
      <c r="H87" s="15"/>
      <c r="I87" s="15">
        <f t="shared" si="20"/>
        <v>0</v>
      </c>
      <c r="J87" s="16">
        <v>0.047</v>
      </c>
      <c r="K87" s="17">
        <v>4.7</v>
      </c>
      <c r="L87" s="16">
        <v>0.054</v>
      </c>
      <c r="M87" s="15">
        <f t="shared" si="21"/>
        <v>0</v>
      </c>
      <c r="N87" s="19">
        <f t="shared" si="22"/>
        <v>0</v>
      </c>
    </row>
    <row r="88" spans="1:14" s="20" customFormat="1" ht="30" customHeight="1">
      <c r="A88" s="13">
        <v>4690612001678</v>
      </c>
      <c r="B88" s="30"/>
      <c r="C88" s="14" t="s">
        <v>212</v>
      </c>
      <c r="D88" s="27">
        <f t="shared" si="19"/>
        <v>2.09</v>
      </c>
      <c r="E88" s="27">
        <v>2.505</v>
      </c>
      <c r="F88" s="13">
        <v>10</v>
      </c>
      <c r="G88" s="13">
        <v>100</v>
      </c>
      <c r="H88" s="15"/>
      <c r="I88" s="15">
        <f t="shared" si="20"/>
        <v>0</v>
      </c>
      <c r="J88" s="16">
        <v>0.057</v>
      </c>
      <c r="K88" s="17">
        <v>5.7</v>
      </c>
      <c r="L88" s="16">
        <v>0.054</v>
      </c>
      <c r="M88" s="15">
        <f t="shared" si="21"/>
        <v>0</v>
      </c>
      <c r="N88" s="19">
        <f t="shared" si="22"/>
        <v>0</v>
      </c>
    </row>
    <row r="89" spans="1:14" s="20" customFormat="1" ht="30" customHeight="1">
      <c r="A89" s="13">
        <v>4690612001715</v>
      </c>
      <c r="B89" s="30"/>
      <c r="C89" s="14" t="s">
        <v>213</v>
      </c>
      <c r="D89" s="27">
        <f t="shared" si="19"/>
        <v>2.17</v>
      </c>
      <c r="E89" s="27">
        <v>2.6052</v>
      </c>
      <c r="F89" s="13">
        <v>10</v>
      </c>
      <c r="G89" s="13">
        <v>100</v>
      </c>
      <c r="H89" s="15"/>
      <c r="I89" s="15">
        <f t="shared" si="20"/>
        <v>0</v>
      </c>
      <c r="J89" s="16">
        <v>0.054</v>
      </c>
      <c r="K89" s="17">
        <v>5.4</v>
      </c>
      <c r="L89" s="16">
        <v>0.054</v>
      </c>
      <c r="M89" s="15">
        <f t="shared" si="21"/>
        <v>0</v>
      </c>
      <c r="N89" s="19">
        <f t="shared" si="22"/>
        <v>0</v>
      </c>
    </row>
    <row r="90" spans="1:14" s="20" customFormat="1" ht="30" customHeight="1">
      <c r="A90" s="13">
        <v>4690612002101</v>
      </c>
      <c r="B90" s="30"/>
      <c r="C90" s="14" t="s">
        <v>214</v>
      </c>
      <c r="D90" s="27">
        <f t="shared" si="19"/>
        <v>3.48</v>
      </c>
      <c r="E90" s="27">
        <v>4.175</v>
      </c>
      <c r="F90" s="13">
        <v>10</v>
      </c>
      <c r="G90" s="13">
        <v>100</v>
      </c>
      <c r="H90" s="15"/>
      <c r="I90" s="15">
        <f t="shared" si="20"/>
        <v>0</v>
      </c>
      <c r="J90" s="16">
        <v>0.061</v>
      </c>
      <c r="K90" s="17">
        <v>6.1</v>
      </c>
      <c r="L90" s="16">
        <v>0.054</v>
      </c>
      <c r="M90" s="15">
        <f t="shared" si="21"/>
        <v>0</v>
      </c>
      <c r="N90" s="19">
        <f t="shared" si="22"/>
        <v>0</v>
      </c>
    </row>
    <row r="91" spans="1:14" s="20" customFormat="1" ht="30" customHeight="1">
      <c r="A91" s="13">
        <v>4690612004204</v>
      </c>
      <c r="B91" s="30"/>
      <c r="C91" s="14" t="s">
        <v>215</v>
      </c>
      <c r="D91" s="27">
        <f t="shared" si="19"/>
        <v>4.59</v>
      </c>
      <c r="E91" s="27">
        <v>5.511</v>
      </c>
      <c r="F91" s="13">
        <v>10</v>
      </c>
      <c r="G91" s="13">
        <v>100</v>
      </c>
      <c r="H91" s="15"/>
      <c r="I91" s="15">
        <f t="shared" si="20"/>
        <v>0</v>
      </c>
      <c r="J91" s="16">
        <v>0.065</v>
      </c>
      <c r="K91" s="17">
        <v>6.5</v>
      </c>
      <c r="L91" s="16">
        <v>0.074</v>
      </c>
      <c r="M91" s="15">
        <f t="shared" si="21"/>
        <v>0</v>
      </c>
      <c r="N91" s="19">
        <f t="shared" si="22"/>
        <v>0</v>
      </c>
    </row>
    <row r="92" spans="1:14" ht="12.75" customHeight="1">
      <c r="A92" s="10" t="s">
        <v>216</v>
      </c>
      <c r="B92" s="11"/>
      <c r="C92" s="11"/>
      <c r="D92" s="11"/>
      <c r="E92" s="26"/>
      <c r="F92" s="12"/>
      <c r="G92" s="12"/>
      <c r="H92" s="12"/>
      <c r="I92" s="12"/>
      <c r="J92" s="12"/>
      <c r="K92" s="12"/>
      <c r="L92" s="12"/>
      <c r="M92" s="12"/>
      <c r="N92" s="12"/>
    </row>
    <row r="93" spans="1:14" s="20" customFormat="1" ht="30" customHeight="1">
      <c r="A93" s="13">
        <v>4690612006673</v>
      </c>
      <c r="B93" s="30"/>
      <c r="C93" s="14" t="s">
        <v>217</v>
      </c>
      <c r="D93" s="27">
        <f aca="true" t="shared" si="23" ref="D93:D104">ROUND(E93/120*100,2)</f>
        <v>2.09</v>
      </c>
      <c r="E93" s="27">
        <v>2.505</v>
      </c>
      <c r="F93" s="13">
        <v>10</v>
      </c>
      <c r="G93" s="13">
        <v>100</v>
      </c>
      <c r="H93" s="15"/>
      <c r="I93" s="15">
        <f aca="true" t="shared" si="24" ref="I93:I104">E93*H93</f>
        <v>0</v>
      </c>
      <c r="J93" s="16">
        <v>0.025</v>
      </c>
      <c r="K93" s="17">
        <v>2.5</v>
      </c>
      <c r="L93" s="16">
        <v>0.016</v>
      </c>
      <c r="M93" s="15">
        <f aca="true" t="shared" si="25" ref="M93:M104">H93*J93</f>
        <v>0</v>
      </c>
      <c r="N93" s="19">
        <f aca="true" t="shared" si="26" ref="N93:N104">H93/G93*L93</f>
        <v>0</v>
      </c>
    </row>
    <row r="94" spans="1:14" s="20" customFormat="1" ht="30" customHeight="1">
      <c r="A94" s="13">
        <v>4690612006697</v>
      </c>
      <c r="B94" s="30"/>
      <c r="C94" s="14" t="s">
        <v>218</v>
      </c>
      <c r="D94" s="27">
        <f t="shared" si="23"/>
        <v>2.37</v>
      </c>
      <c r="E94" s="27">
        <v>2.839</v>
      </c>
      <c r="F94" s="13">
        <v>10</v>
      </c>
      <c r="G94" s="13">
        <v>100</v>
      </c>
      <c r="H94" s="15"/>
      <c r="I94" s="15">
        <f t="shared" si="24"/>
        <v>0</v>
      </c>
      <c r="J94" s="16">
        <v>0.027</v>
      </c>
      <c r="K94" s="17">
        <v>2.7</v>
      </c>
      <c r="L94" s="16">
        <v>0.016</v>
      </c>
      <c r="M94" s="15">
        <f t="shared" si="25"/>
        <v>0</v>
      </c>
      <c r="N94" s="19">
        <f t="shared" si="26"/>
        <v>0</v>
      </c>
    </row>
    <row r="95" spans="1:14" s="20" customFormat="1" ht="30" customHeight="1">
      <c r="A95" s="13">
        <v>4690612006680</v>
      </c>
      <c r="B95" s="30"/>
      <c r="C95" s="14" t="s">
        <v>219</v>
      </c>
      <c r="D95" s="27">
        <f t="shared" si="23"/>
        <v>2.09</v>
      </c>
      <c r="E95" s="27">
        <v>2.505</v>
      </c>
      <c r="F95" s="13">
        <v>10</v>
      </c>
      <c r="G95" s="13">
        <v>100</v>
      </c>
      <c r="H95" s="15"/>
      <c r="I95" s="15">
        <f t="shared" si="24"/>
        <v>0</v>
      </c>
      <c r="J95" s="16">
        <v>0.025</v>
      </c>
      <c r="K95" s="17">
        <v>2.5</v>
      </c>
      <c r="L95" s="16">
        <v>0.016</v>
      </c>
      <c r="M95" s="15">
        <f t="shared" si="25"/>
        <v>0</v>
      </c>
      <c r="N95" s="19">
        <f t="shared" si="26"/>
        <v>0</v>
      </c>
    </row>
    <row r="96" spans="1:14" s="20" customFormat="1" ht="30" customHeight="1">
      <c r="A96" s="13">
        <v>4690612006703</v>
      </c>
      <c r="B96" s="30"/>
      <c r="C96" s="14" t="s">
        <v>220</v>
      </c>
      <c r="D96" s="27">
        <f t="shared" si="23"/>
        <v>2.37</v>
      </c>
      <c r="E96" s="27">
        <v>2.839</v>
      </c>
      <c r="F96" s="13">
        <v>10</v>
      </c>
      <c r="G96" s="13">
        <v>100</v>
      </c>
      <c r="H96" s="15"/>
      <c r="I96" s="15">
        <f t="shared" si="24"/>
        <v>0</v>
      </c>
      <c r="J96" s="16">
        <v>0.027</v>
      </c>
      <c r="K96" s="17">
        <v>2.7</v>
      </c>
      <c r="L96" s="16">
        <v>0.016</v>
      </c>
      <c r="M96" s="15">
        <f t="shared" si="25"/>
        <v>0</v>
      </c>
      <c r="N96" s="19">
        <f t="shared" si="26"/>
        <v>0</v>
      </c>
    </row>
    <row r="97" spans="1:14" s="20" customFormat="1" ht="30" customHeight="1">
      <c r="A97" s="13">
        <v>4690612001494</v>
      </c>
      <c r="B97" s="30"/>
      <c r="C97" s="14" t="s">
        <v>221</v>
      </c>
      <c r="D97" s="27">
        <f t="shared" si="23"/>
        <v>1.86</v>
      </c>
      <c r="E97" s="27">
        <v>2.2378</v>
      </c>
      <c r="F97" s="13">
        <v>10</v>
      </c>
      <c r="G97" s="13">
        <v>100</v>
      </c>
      <c r="H97" s="15"/>
      <c r="I97" s="15">
        <f t="shared" si="24"/>
        <v>0</v>
      </c>
      <c r="J97" s="16">
        <v>0.037</v>
      </c>
      <c r="K97" s="17">
        <v>3.7</v>
      </c>
      <c r="L97" s="16">
        <v>0.032</v>
      </c>
      <c r="M97" s="15">
        <f t="shared" si="25"/>
        <v>0</v>
      </c>
      <c r="N97" s="19">
        <f t="shared" si="26"/>
        <v>0</v>
      </c>
    </row>
    <row r="98" spans="1:14" s="20" customFormat="1" ht="30" customHeight="1">
      <c r="A98" s="13">
        <v>4690612001531</v>
      </c>
      <c r="B98" s="30"/>
      <c r="C98" s="14" t="s">
        <v>222</v>
      </c>
      <c r="D98" s="27">
        <f t="shared" si="23"/>
        <v>2.2</v>
      </c>
      <c r="E98" s="27">
        <v>2.6386</v>
      </c>
      <c r="F98" s="13">
        <v>10</v>
      </c>
      <c r="G98" s="13">
        <v>100</v>
      </c>
      <c r="H98" s="15"/>
      <c r="I98" s="15">
        <f t="shared" si="24"/>
        <v>0</v>
      </c>
      <c r="J98" s="16">
        <v>0.039</v>
      </c>
      <c r="K98" s="17">
        <v>3.9</v>
      </c>
      <c r="L98" s="16">
        <v>0.032</v>
      </c>
      <c r="M98" s="15">
        <f t="shared" si="25"/>
        <v>0</v>
      </c>
      <c r="N98" s="19">
        <f t="shared" si="26"/>
        <v>0</v>
      </c>
    </row>
    <row r="99" spans="1:14" s="20" customFormat="1" ht="30" customHeight="1">
      <c r="A99" s="13">
        <v>4690612001470</v>
      </c>
      <c r="B99" s="30"/>
      <c r="C99" s="14" t="s">
        <v>223</v>
      </c>
      <c r="D99" s="27">
        <f t="shared" si="23"/>
        <v>1.86</v>
      </c>
      <c r="E99" s="27">
        <v>2.2378</v>
      </c>
      <c r="F99" s="13">
        <v>10</v>
      </c>
      <c r="G99" s="13">
        <v>100</v>
      </c>
      <c r="H99" s="15"/>
      <c r="I99" s="15">
        <f t="shared" si="24"/>
        <v>0</v>
      </c>
      <c r="J99" s="16">
        <v>0.037</v>
      </c>
      <c r="K99" s="17">
        <v>3.7</v>
      </c>
      <c r="L99" s="16">
        <v>0.032</v>
      </c>
      <c r="M99" s="15">
        <f t="shared" si="25"/>
        <v>0</v>
      </c>
      <c r="N99" s="19">
        <f t="shared" si="26"/>
        <v>0</v>
      </c>
    </row>
    <row r="100" spans="1:14" s="20" customFormat="1" ht="30" customHeight="1">
      <c r="A100" s="13">
        <v>4690612001517</v>
      </c>
      <c r="B100" s="30"/>
      <c r="C100" s="14" t="s">
        <v>224</v>
      </c>
      <c r="D100" s="27">
        <f t="shared" si="23"/>
        <v>2.2</v>
      </c>
      <c r="E100" s="27">
        <v>2.6386</v>
      </c>
      <c r="F100" s="13">
        <v>10</v>
      </c>
      <c r="G100" s="13">
        <v>100</v>
      </c>
      <c r="H100" s="15"/>
      <c r="I100" s="15">
        <f t="shared" si="24"/>
        <v>0</v>
      </c>
      <c r="J100" s="16">
        <v>0.039</v>
      </c>
      <c r="K100" s="17">
        <v>3.9</v>
      </c>
      <c r="L100" s="16">
        <v>0.032</v>
      </c>
      <c r="M100" s="15">
        <f t="shared" si="25"/>
        <v>0</v>
      </c>
      <c r="N100" s="19">
        <f t="shared" si="26"/>
        <v>0</v>
      </c>
    </row>
    <row r="101" spans="1:14" s="20" customFormat="1" ht="30" customHeight="1">
      <c r="A101" s="13">
        <v>4690612001579</v>
      </c>
      <c r="B101" s="30"/>
      <c r="C101" s="14" t="s">
        <v>225</v>
      </c>
      <c r="D101" s="27">
        <f t="shared" si="23"/>
        <v>2.76</v>
      </c>
      <c r="E101" s="27">
        <v>3.3066</v>
      </c>
      <c r="F101" s="13">
        <v>10</v>
      </c>
      <c r="G101" s="13">
        <v>100</v>
      </c>
      <c r="H101" s="15"/>
      <c r="I101" s="15">
        <f t="shared" si="24"/>
        <v>0</v>
      </c>
      <c r="J101" s="16">
        <v>0.058</v>
      </c>
      <c r="K101" s="17">
        <v>5.8</v>
      </c>
      <c r="L101" s="16">
        <v>0.056</v>
      </c>
      <c r="M101" s="15">
        <f t="shared" si="25"/>
        <v>0</v>
      </c>
      <c r="N101" s="19">
        <f t="shared" si="26"/>
        <v>0</v>
      </c>
    </row>
    <row r="102" spans="1:14" s="20" customFormat="1" ht="30" customHeight="1">
      <c r="A102" s="13">
        <v>4690612001616</v>
      </c>
      <c r="B102" s="30"/>
      <c r="C102" s="14" t="s">
        <v>226</v>
      </c>
      <c r="D102" s="27">
        <f t="shared" si="23"/>
        <v>3.31</v>
      </c>
      <c r="E102" s="27">
        <v>3.9745999999999997</v>
      </c>
      <c r="F102" s="13">
        <v>10</v>
      </c>
      <c r="G102" s="13">
        <v>100</v>
      </c>
      <c r="H102" s="15"/>
      <c r="I102" s="15">
        <f t="shared" si="24"/>
        <v>0</v>
      </c>
      <c r="J102" s="16">
        <v>0.073</v>
      </c>
      <c r="K102" s="17">
        <v>7.3</v>
      </c>
      <c r="L102" s="16">
        <v>0.056</v>
      </c>
      <c r="M102" s="15">
        <f t="shared" si="25"/>
        <v>0</v>
      </c>
      <c r="N102" s="19">
        <f t="shared" si="26"/>
        <v>0</v>
      </c>
    </row>
    <row r="103" spans="1:14" s="20" customFormat="1" ht="30" customHeight="1">
      <c r="A103" s="13">
        <v>4690612001555</v>
      </c>
      <c r="B103" s="30"/>
      <c r="C103" s="14" t="s">
        <v>227</v>
      </c>
      <c r="D103" s="27">
        <f t="shared" si="23"/>
        <v>2.76</v>
      </c>
      <c r="E103" s="27">
        <v>3.3066</v>
      </c>
      <c r="F103" s="13">
        <v>10</v>
      </c>
      <c r="G103" s="13">
        <v>100</v>
      </c>
      <c r="H103" s="15"/>
      <c r="I103" s="15">
        <f t="shared" si="24"/>
        <v>0</v>
      </c>
      <c r="J103" s="16">
        <v>0.058</v>
      </c>
      <c r="K103" s="17">
        <v>5.8</v>
      </c>
      <c r="L103" s="16">
        <v>0.056</v>
      </c>
      <c r="M103" s="15">
        <f t="shared" si="25"/>
        <v>0</v>
      </c>
      <c r="N103" s="19">
        <f t="shared" si="26"/>
        <v>0</v>
      </c>
    </row>
    <row r="104" spans="1:14" s="20" customFormat="1" ht="30" customHeight="1">
      <c r="A104" s="13">
        <v>4690612001593</v>
      </c>
      <c r="B104" s="30"/>
      <c r="C104" s="14" t="s">
        <v>228</v>
      </c>
      <c r="D104" s="27">
        <f t="shared" si="23"/>
        <v>3.31</v>
      </c>
      <c r="E104" s="27">
        <v>3.9745999999999997</v>
      </c>
      <c r="F104" s="13">
        <v>10</v>
      </c>
      <c r="G104" s="13">
        <v>100</v>
      </c>
      <c r="H104" s="15"/>
      <c r="I104" s="15">
        <f t="shared" si="24"/>
        <v>0</v>
      </c>
      <c r="J104" s="16">
        <v>0.073</v>
      </c>
      <c r="K104" s="17">
        <v>7.3</v>
      </c>
      <c r="L104" s="16">
        <v>0.056</v>
      </c>
      <c r="M104" s="15">
        <f t="shared" si="25"/>
        <v>0</v>
      </c>
      <c r="N104" s="19">
        <f t="shared" si="26"/>
        <v>0</v>
      </c>
    </row>
    <row r="105" spans="1:14" ht="12.75" customHeight="1">
      <c r="A105" s="10" t="s">
        <v>229</v>
      </c>
      <c r="B105" s="11"/>
      <c r="C105" s="11"/>
      <c r="D105" s="11"/>
      <c r="E105" s="26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s="20" customFormat="1" ht="30" customHeight="1">
      <c r="A106" s="13">
        <v>4690612000367</v>
      </c>
      <c r="B106" s="30"/>
      <c r="C106" s="14" t="s">
        <v>230</v>
      </c>
      <c r="D106" s="27">
        <f aca="true" t="shared" si="27" ref="D106:D169">ROUND(E106/120*100,2)</f>
        <v>1.39</v>
      </c>
      <c r="E106" s="27">
        <v>1.67</v>
      </c>
      <c r="F106" s="13">
        <v>10</v>
      </c>
      <c r="G106" s="13">
        <v>100</v>
      </c>
      <c r="H106" s="15"/>
      <c r="I106" s="15">
        <f aca="true" t="shared" si="28" ref="I106:I117">E106*H106</f>
        <v>0</v>
      </c>
      <c r="J106" s="16">
        <v>0.032</v>
      </c>
      <c r="K106" s="17">
        <v>3.2</v>
      </c>
      <c r="L106" s="16">
        <v>0.046</v>
      </c>
      <c r="M106" s="15">
        <f aca="true" t="shared" si="29" ref="M106:M117">H106*J106</f>
        <v>0</v>
      </c>
      <c r="N106" s="19">
        <f aca="true" t="shared" si="30" ref="N106:N117">H106/G106*L106</f>
        <v>0</v>
      </c>
    </row>
    <row r="107" spans="1:14" s="20" customFormat="1" ht="30" customHeight="1">
      <c r="A107" s="13">
        <v>4690612000374</v>
      </c>
      <c r="B107" s="30"/>
      <c r="C107" s="14" t="s">
        <v>231</v>
      </c>
      <c r="D107" s="27">
        <f t="shared" si="27"/>
        <v>1.39</v>
      </c>
      <c r="E107" s="27">
        <v>1.67</v>
      </c>
      <c r="F107" s="13">
        <v>10</v>
      </c>
      <c r="G107" s="13">
        <v>100</v>
      </c>
      <c r="H107" s="15"/>
      <c r="I107" s="15">
        <f t="shared" si="28"/>
        <v>0</v>
      </c>
      <c r="J107" s="16">
        <v>0.032</v>
      </c>
      <c r="K107" s="17">
        <v>3.2</v>
      </c>
      <c r="L107" s="16">
        <v>0.046</v>
      </c>
      <c r="M107" s="15">
        <f t="shared" si="29"/>
        <v>0</v>
      </c>
      <c r="N107" s="19">
        <f t="shared" si="30"/>
        <v>0</v>
      </c>
    </row>
    <row r="108" spans="1:14" s="20" customFormat="1" ht="30" customHeight="1">
      <c r="A108" s="13">
        <v>4690612002125</v>
      </c>
      <c r="B108" s="30"/>
      <c r="C108" s="14" t="s">
        <v>232</v>
      </c>
      <c r="D108" s="27">
        <f t="shared" si="27"/>
        <v>1.67</v>
      </c>
      <c r="E108" s="27">
        <v>2.004</v>
      </c>
      <c r="F108" s="13">
        <v>10</v>
      </c>
      <c r="G108" s="13">
        <v>100</v>
      </c>
      <c r="H108" s="15"/>
      <c r="I108" s="15">
        <f t="shared" si="28"/>
        <v>0</v>
      </c>
      <c r="J108" s="16">
        <v>0.034</v>
      </c>
      <c r="K108" s="17">
        <v>3.4</v>
      </c>
      <c r="L108" s="16">
        <v>0.022</v>
      </c>
      <c r="M108" s="15">
        <f t="shared" si="29"/>
        <v>0</v>
      </c>
      <c r="N108" s="19">
        <f t="shared" si="30"/>
        <v>0</v>
      </c>
    </row>
    <row r="109" spans="1:14" s="20" customFormat="1" ht="30" customHeight="1">
      <c r="A109" s="13">
        <v>4690612002163</v>
      </c>
      <c r="B109" s="30"/>
      <c r="C109" s="14" t="s">
        <v>233</v>
      </c>
      <c r="D109" s="27">
        <f t="shared" si="27"/>
        <v>1.67</v>
      </c>
      <c r="E109" s="27">
        <v>2.004</v>
      </c>
      <c r="F109" s="13">
        <v>10</v>
      </c>
      <c r="G109" s="13">
        <v>100</v>
      </c>
      <c r="H109" s="15"/>
      <c r="I109" s="15">
        <f t="shared" si="28"/>
        <v>0</v>
      </c>
      <c r="J109" s="16">
        <v>0.034</v>
      </c>
      <c r="K109" s="17">
        <v>3.4</v>
      </c>
      <c r="L109" s="16">
        <v>0.022</v>
      </c>
      <c r="M109" s="15">
        <f t="shared" si="29"/>
        <v>0</v>
      </c>
      <c r="N109" s="19">
        <f t="shared" si="30"/>
        <v>0</v>
      </c>
    </row>
    <row r="110" spans="1:14" s="20" customFormat="1" ht="30" customHeight="1">
      <c r="A110" s="13">
        <v>4690612003962</v>
      </c>
      <c r="B110" s="30"/>
      <c r="C110" s="14" t="s">
        <v>234</v>
      </c>
      <c r="D110" s="27">
        <f t="shared" si="27"/>
        <v>2.09</v>
      </c>
      <c r="E110" s="27">
        <v>2.505</v>
      </c>
      <c r="F110" s="13">
        <v>10</v>
      </c>
      <c r="G110" s="13">
        <v>100</v>
      </c>
      <c r="H110" s="15"/>
      <c r="I110" s="15">
        <f t="shared" si="28"/>
        <v>0</v>
      </c>
      <c r="J110" s="16">
        <v>0.033</v>
      </c>
      <c r="K110" s="17">
        <v>3.3</v>
      </c>
      <c r="L110" s="16">
        <v>0.022</v>
      </c>
      <c r="M110" s="15">
        <f t="shared" si="29"/>
        <v>0</v>
      </c>
      <c r="N110" s="19">
        <f t="shared" si="30"/>
        <v>0</v>
      </c>
    </row>
    <row r="111" spans="1:14" s="20" customFormat="1" ht="30" customHeight="1">
      <c r="A111" s="13">
        <v>4690612003986</v>
      </c>
      <c r="B111" s="30"/>
      <c r="C111" s="14" t="s">
        <v>235</v>
      </c>
      <c r="D111" s="27">
        <f t="shared" si="27"/>
        <v>2.09</v>
      </c>
      <c r="E111" s="27">
        <v>2.505</v>
      </c>
      <c r="F111" s="13">
        <v>10</v>
      </c>
      <c r="G111" s="13">
        <v>100</v>
      </c>
      <c r="H111" s="15"/>
      <c r="I111" s="15">
        <f t="shared" si="28"/>
        <v>0</v>
      </c>
      <c r="J111" s="16">
        <v>0.034</v>
      </c>
      <c r="K111" s="17">
        <v>3.4</v>
      </c>
      <c r="L111" s="16">
        <v>0.022</v>
      </c>
      <c r="M111" s="15">
        <f t="shared" si="29"/>
        <v>0</v>
      </c>
      <c r="N111" s="19">
        <f t="shared" si="30"/>
        <v>0</v>
      </c>
    </row>
    <row r="112" spans="1:14" s="20" customFormat="1" ht="30" customHeight="1">
      <c r="A112" s="13">
        <v>4690612002033</v>
      </c>
      <c r="B112" s="30"/>
      <c r="C112" s="14" t="s">
        <v>236</v>
      </c>
      <c r="D112" s="27">
        <f t="shared" si="27"/>
        <v>1.39</v>
      </c>
      <c r="E112" s="27">
        <v>1.67</v>
      </c>
      <c r="F112" s="13">
        <v>10</v>
      </c>
      <c r="G112" s="13">
        <v>100</v>
      </c>
      <c r="H112" s="15"/>
      <c r="I112" s="15">
        <f t="shared" si="28"/>
        <v>0</v>
      </c>
      <c r="J112" s="16">
        <v>0.032</v>
      </c>
      <c r="K112" s="17">
        <v>3.2</v>
      </c>
      <c r="L112" s="16">
        <v>0.046</v>
      </c>
      <c r="M112" s="15">
        <f t="shared" si="29"/>
        <v>0</v>
      </c>
      <c r="N112" s="19">
        <f t="shared" si="30"/>
        <v>0</v>
      </c>
    </row>
    <row r="113" spans="1:14" s="20" customFormat="1" ht="30" customHeight="1">
      <c r="A113" s="13">
        <v>4690612002040</v>
      </c>
      <c r="B113" s="30"/>
      <c r="C113" s="14" t="s">
        <v>237</v>
      </c>
      <c r="D113" s="27">
        <f t="shared" si="27"/>
        <v>1.39</v>
      </c>
      <c r="E113" s="27">
        <v>1.67</v>
      </c>
      <c r="F113" s="13">
        <v>10</v>
      </c>
      <c r="G113" s="13">
        <v>100</v>
      </c>
      <c r="H113" s="15"/>
      <c r="I113" s="15">
        <f t="shared" si="28"/>
        <v>0</v>
      </c>
      <c r="J113" s="16">
        <v>0.032</v>
      </c>
      <c r="K113" s="17">
        <v>3.2</v>
      </c>
      <c r="L113" s="16">
        <v>0.046</v>
      </c>
      <c r="M113" s="15">
        <f t="shared" si="29"/>
        <v>0</v>
      </c>
      <c r="N113" s="19">
        <f t="shared" si="30"/>
        <v>0</v>
      </c>
    </row>
    <row r="114" spans="1:14" s="20" customFormat="1" ht="30" customHeight="1">
      <c r="A114" s="13">
        <v>4690612002149</v>
      </c>
      <c r="B114" s="30"/>
      <c r="C114" s="14" t="s">
        <v>238</v>
      </c>
      <c r="D114" s="27">
        <f t="shared" si="27"/>
        <v>1.67</v>
      </c>
      <c r="E114" s="27">
        <v>2.004</v>
      </c>
      <c r="F114" s="13">
        <v>10</v>
      </c>
      <c r="G114" s="13">
        <v>100</v>
      </c>
      <c r="H114" s="15"/>
      <c r="I114" s="15">
        <f t="shared" si="28"/>
        <v>0</v>
      </c>
      <c r="J114" s="16">
        <v>0.034</v>
      </c>
      <c r="K114" s="17">
        <v>3.4</v>
      </c>
      <c r="L114" s="16">
        <v>0.022</v>
      </c>
      <c r="M114" s="15">
        <f t="shared" si="29"/>
        <v>0</v>
      </c>
      <c r="N114" s="19">
        <f t="shared" si="30"/>
        <v>0</v>
      </c>
    </row>
    <row r="115" spans="1:14" s="20" customFormat="1" ht="30" customHeight="1">
      <c r="A115" s="13">
        <v>4690612002187</v>
      </c>
      <c r="B115" s="30"/>
      <c r="C115" s="14" t="s">
        <v>239</v>
      </c>
      <c r="D115" s="27">
        <f t="shared" si="27"/>
        <v>1.67</v>
      </c>
      <c r="E115" s="27">
        <v>2.004</v>
      </c>
      <c r="F115" s="13">
        <v>10</v>
      </c>
      <c r="G115" s="13">
        <v>100</v>
      </c>
      <c r="H115" s="15"/>
      <c r="I115" s="15">
        <f t="shared" si="28"/>
        <v>0</v>
      </c>
      <c r="J115" s="16">
        <v>0.034</v>
      </c>
      <c r="K115" s="17">
        <v>3.4</v>
      </c>
      <c r="L115" s="16">
        <v>0.022</v>
      </c>
      <c r="M115" s="15">
        <f t="shared" si="29"/>
        <v>0</v>
      </c>
      <c r="N115" s="19">
        <f t="shared" si="30"/>
        <v>0</v>
      </c>
    </row>
    <row r="116" spans="1:14" s="20" customFormat="1" ht="30" customHeight="1">
      <c r="A116" s="13">
        <v>4690612003979</v>
      </c>
      <c r="B116" s="30"/>
      <c r="C116" s="14" t="s">
        <v>240</v>
      </c>
      <c r="D116" s="27">
        <f t="shared" si="27"/>
        <v>2.09</v>
      </c>
      <c r="E116" s="27">
        <v>2.505</v>
      </c>
      <c r="F116" s="13">
        <v>10</v>
      </c>
      <c r="G116" s="13">
        <v>100</v>
      </c>
      <c r="H116" s="15"/>
      <c r="I116" s="15">
        <f t="shared" si="28"/>
        <v>0</v>
      </c>
      <c r="J116" s="16">
        <v>0.033</v>
      </c>
      <c r="K116" s="17">
        <v>3.3</v>
      </c>
      <c r="L116" s="16">
        <v>0.022</v>
      </c>
      <c r="M116" s="15">
        <f t="shared" si="29"/>
        <v>0</v>
      </c>
      <c r="N116" s="19">
        <f t="shared" si="30"/>
        <v>0</v>
      </c>
    </row>
    <row r="117" spans="1:14" s="20" customFormat="1" ht="30" customHeight="1">
      <c r="A117" s="13">
        <v>4690612003993</v>
      </c>
      <c r="B117" s="30"/>
      <c r="C117" s="14" t="s">
        <v>241</v>
      </c>
      <c r="D117" s="27">
        <f t="shared" si="27"/>
        <v>2.09</v>
      </c>
      <c r="E117" s="27">
        <v>2.505</v>
      </c>
      <c r="F117" s="13">
        <v>10</v>
      </c>
      <c r="G117" s="13">
        <v>100</v>
      </c>
      <c r="H117" s="15"/>
      <c r="I117" s="15">
        <f t="shared" si="28"/>
        <v>0</v>
      </c>
      <c r="J117" s="16">
        <v>0.034</v>
      </c>
      <c r="K117" s="17">
        <v>3.4</v>
      </c>
      <c r="L117" s="16">
        <v>0.022</v>
      </c>
      <c r="M117" s="15">
        <f t="shared" si="29"/>
        <v>0</v>
      </c>
      <c r="N117" s="19">
        <f t="shared" si="30"/>
        <v>0</v>
      </c>
    </row>
    <row r="118" spans="1:14" ht="12.75" customHeight="1">
      <c r="A118" s="10" t="s">
        <v>242</v>
      </c>
      <c r="B118" s="11"/>
      <c r="C118" s="11"/>
      <c r="D118" s="11"/>
      <c r="E118" s="26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1:14" s="20" customFormat="1" ht="30" customHeight="1">
      <c r="A119" s="13">
        <v>4690612000381</v>
      </c>
      <c r="B119" s="30"/>
      <c r="C119" s="14" t="s">
        <v>243</v>
      </c>
      <c r="D119" s="27">
        <f t="shared" si="27"/>
        <v>1.39</v>
      </c>
      <c r="E119" s="27">
        <v>1.67</v>
      </c>
      <c r="F119" s="13">
        <v>10</v>
      </c>
      <c r="G119" s="13">
        <v>100</v>
      </c>
      <c r="H119" s="15"/>
      <c r="I119" s="15">
        <f aca="true" t="shared" si="31" ref="I119:I130">E119*H119</f>
        <v>0</v>
      </c>
      <c r="J119" s="16">
        <v>0.025</v>
      </c>
      <c r="K119" s="17">
        <v>2.5</v>
      </c>
      <c r="L119" s="18">
        <v>0.02</v>
      </c>
      <c r="M119" s="15">
        <f aca="true" t="shared" si="32" ref="M119:M130">H119*J119</f>
        <v>0</v>
      </c>
      <c r="N119" s="19">
        <f aca="true" t="shared" si="33" ref="N119:N130">H119/G119*L119</f>
        <v>0</v>
      </c>
    </row>
    <row r="120" spans="1:14" s="20" customFormat="1" ht="30" customHeight="1">
      <c r="A120" s="13">
        <v>4690612003887</v>
      </c>
      <c r="B120" s="30"/>
      <c r="C120" s="14" t="s">
        <v>244</v>
      </c>
      <c r="D120" s="27">
        <f t="shared" si="27"/>
        <v>1.39</v>
      </c>
      <c r="E120" s="27">
        <v>1.67</v>
      </c>
      <c r="F120" s="13">
        <v>10</v>
      </c>
      <c r="G120" s="13">
        <v>100</v>
      </c>
      <c r="H120" s="15"/>
      <c r="I120" s="15">
        <f t="shared" si="31"/>
        <v>0</v>
      </c>
      <c r="J120" s="16">
        <v>0.035</v>
      </c>
      <c r="K120" s="17">
        <v>3.5</v>
      </c>
      <c r="L120" s="18">
        <v>0.02</v>
      </c>
      <c r="M120" s="15">
        <f t="shared" si="32"/>
        <v>0</v>
      </c>
      <c r="N120" s="19">
        <f t="shared" si="33"/>
        <v>0</v>
      </c>
    </row>
    <row r="121" spans="1:14" s="20" customFormat="1" ht="30" customHeight="1">
      <c r="A121" s="13">
        <v>4690612002200</v>
      </c>
      <c r="B121" s="30"/>
      <c r="C121" s="14" t="s">
        <v>245</v>
      </c>
      <c r="D121" s="27">
        <f t="shared" si="27"/>
        <v>1.67</v>
      </c>
      <c r="E121" s="27">
        <v>2.004</v>
      </c>
      <c r="F121" s="13">
        <v>10</v>
      </c>
      <c r="G121" s="13">
        <v>100</v>
      </c>
      <c r="H121" s="15"/>
      <c r="I121" s="15">
        <f t="shared" si="31"/>
        <v>0</v>
      </c>
      <c r="J121" s="16">
        <v>0.034</v>
      </c>
      <c r="K121" s="17">
        <v>3.4</v>
      </c>
      <c r="L121" s="18">
        <v>0.02</v>
      </c>
      <c r="M121" s="15">
        <f t="shared" si="32"/>
        <v>0</v>
      </c>
      <c r="N121" s="19">
        <f t="shared" si="33"/>
        <v>0</v>
      </c>
    </row>
    <row r="122" spans="1:14" s="20" customFormat="1" ht="30" customHeight="1">
      <c r="A122" s="13">
        <v>4690612003900</v>
      </c>
      <c r="B122" s="30"/>
      <c r="C122" s="14" t="s">
        <v>246</v>
      </c>
      <c r="D122" s="27">
        <f t="shared" si="27"/>
        <v>1.67</v>
      </c>
      <c r="E122" s="27">
        <v>2.004</v>
      </c>
      <c r="F122" s="13">
        <v>10</v>
      </c>
      <c r="G122" s="13">
        <v>100</v>
      </c>
      <c r="H122" s="15"/>
      <c r="I122" s="15">
        <f t="shared" si="31"/>
        <v>0</v>
      </c>
      <c r="J122" s="16">
        <v>0.035</v>
      </c>
      <c r="K122" s="17">
        <v>3.5</v>
      </c>
      <c r="L122" s="18">
        <v>0.02</v>
      </c>
      <c r="M122" s="15">
        <f t="shared" si="32"/>
        <v>0</v>
      </c>
      <c r="N122" s="19">
        <f t="shared" si="33"/>
        <v>0</v>
      </c>
    </row>
    <row r="123" spans="1:14" s="20" customFormat="1" ht="30" customHeight="1">
      <c r="A123" s="13">
        <v>4690612003924</v>
      </c>
      <c r="B123" s="30"/>
      <c r="C123" s="14" t="s">
        <v>247</v>
      </c>
      <c r="D123" s="27">
        <f t="shared" si="27"/>
        <v>2.09</v>
      </c>
      <c r="E123" s="27">
        <v>2.505</v>
      </c>
      <c r="F123" s="13">
        <v>10</v>
      </c>
      <c r="G123" s="13">
        <v>100</v>
      </c>
      <c r="H123" s="15"/>
      <c r="I123" s="15">
        <f t="shared" si="31"/>
        <v>0</v>
      </c>
      <c r="J123" s="16">
        <v>0.018</v>
      </c>
      <c r="K123" s="17">
        <v>1.8</v>
      </c>
      <c r="L123" s="18">
        <v>0.02</v>
      </c>
      <c r="M123" s="15">
        <f t="shared" si="32"/>
        <v>0</v>
      </c>
      <c r="N123" s="19">
        <f t="shared" si="33"/>
        <v>0</v>
      </c>
    </row>
    <row r="124" spans="1:14" s="20" customFormat="1" ht="30" customHeight="1">
      <c r="A124" s="13">
        <v>4690612003948</v>
      </c>
      <c r="B124" s="30"/>
      <c r="C124" s="14" t="s">
        <v>248</v>
      </c>
      <c r="D124" s="27">
        <f t="shared" si="27"/>
        <v>2.09</v>
      </c>
      <c r="E124" s="27">
        <v>2.505</v>
      </c>
      <c r="F124" s="13">
        <v>10</v>
      </c>
      <c r="G124" s="13">
        <v>100</v>
      </c>
      <c r="H124" s="15"/>
      <c r="I124" s="15">
        <f t="shared" si="31"/>
        <v>0</v>
      </c>
      <c r="J124" s="16">
        <v>0.018</v>
      </c>
      <c r="K124" s="17">
        <v>1.8</v>
      </c>
      <c r="L124" s="18">
        <v>0.02</v>
      </c>
      <c r="M124" s="15">
        <f t="shared" si="32"/>
        <v>0</v>
      </c>
      <c r="N124" s="19">
        <f t="shared" si="33"/>
        <v>0</v>
      </c>
    </row>
    <row r="125" spans="1:14" s="20" customFormat="1" ht="30" customHeight="1">
      <c r="A125" s="13">
        <v>4690612002057</v>
      </c>
      <c r="B125" s="30"/>
      <c r="C125" s="14" t="s">
        <v>249</v>
      </c>
      <c r="D125" s="27">
        <f t="shared" si="27"/>
        <v>1.39</v>
      </c>
      <c r="E125" s="27">
        <v>1.67</v>
      </c>
      <c r="F125" s="13">
        <v>10</v>
      </c>
      <c r="G125" s="13">
        <v>100</v>
      </c>
      <c r="H125" s="15"/>
      <c r="I125" s="15">
        <f t="shared" si="31"/>
        <v>0</v>
      </c>
      <c r="J125" s="16">
        <v>0.025</v>
      </c>
      <c r="K125" s="17">
        <v>2.5</v>
      </c>
      <c r="L125" s="18">
        <v>0.02</v>
      </c>
      <c r="M125" s="15">
        <f t="shared" si="32"/>
        <v>0</v>
      </c>
      <c r="N125" s="19">
        <f t="shared" si="33"/>
        <v>0</v>
      </c>
    </row>
    <row r="126" spans="1:14" s="20" customFormat="1" ht="30" customHeight="1">
      <c r="A126" s="13">
        <v>4690612003894</v>
      </c>
      <c r="B126" s="30"/>
      <c r="C126" s="14" t="s">
        <v>250</v>
      </c>
      <c r="D126" s="27">
        <f t="shared" si="27"/>
        <v>1.39</v>
      </c>
      <c r="E126" s="27">
        <v>1.67</v>
      </c>
      <c r="F126" s="13">
        <v>10</v>
      </c>
      <c r="G126" s="13">
        <v>100</v>
      </c>
      <c r="H126" s="15"/>
      <c r="I126" s="15">
        <f t="shared" si="31"/>
        <v>0</v>
      </c>
      <c r="J126" s="16">
        <v>0.035</v>
      </c>
      <c r="K126" s="17">
        <v>3.5</v>
      </c>
      <c r="L126" s="18">
        <v>0.02</v>
      </c>
      <c r="M126" s="15">
        <f t="shared" si="32"/>
        <v>0</v>
      </c>
      <c r="N126" s="19">
        <f t="shared" si="33"/>
        <v>0</v>
      </c>
    </row>
    <row r="127" spans="1:14" s="20" customFormat="1" ht="30" customHeight="1">
      <c r="A127" s="13">
        <v>4690612002224</v>
      </c>
      <c r="B127" s="30"/>
      <c r="C127" s="14" t="s">
        <v>251</v>
      </c>
      <c r="D127" s="27">
        <f t="shared" si="27"/>
        <v>1.67</v>
      </c>
      <c r="E127" s="27">
        <v>2.004</v>
      </c>
      <c r="F127" s="13">
        <v>10</v>
      </c>
      <c r="G127" s="13">
        <v>100</v>
      </c>
      <c r="H127" s="15"/>
      <c r="I127" s="15">
        <f t="shared" si="31"/>
        <v>0</v>
      </c>
      <c r="J127" s="16">
        <v>0.034</v>
      </c>
      <c r="K127" s="17">
        <v>3.4</v>
      </c>
      <c r="L127" s="18">
        <v>0.02</v>
      </c>
      <c r="M127" s="15">
        <f t="shared" si="32"/>
        <v>0</v>
      </c>
      <c r="N127" s="19">
        <f t="shared" si="33"/>
        <v>0</v>
      </c>
    </row>
    <row r="128" spans="1:14" s="20" customFormat="1" ht="30" customHeight="1">
      <c r="A128" s="13">
        <v>4690612003917</v>
      </c>
      <c r="B128" s="30"/>
      <c r="C128" s="14" t="s">
        <v>252</v>
      </c>
      <c r="D128" s="27">
        <f t="shared" si="27"/>
        <v>1.67</v>
      </c>
      <c r="E128" s="27">
        <v>2.004</v>
      </c>
      <c r="F128" s="13">
        <v>10</v>
      </c>
      <c r="G128" s="13">
        <v>100</v>
      </c>
      <c r="H128" s="15"/>
      <c r="I128" s="15">
        <f t="shared" si="31"/>
        <v>0</v>
      </c>
      <c r="J128" s="16">
        <v>0.035</v>
      </c>
      <c r="K128" s="17">
        <v>3.5</v>
      </c>
      <c r="L128" s="18">
        <v>0.02</v>
      </c>
      <c r="M128" s="15">
        <f t="shared" si="32"/>
        <v>0</v>
      </c>
      <c r="N128" s="19">
        <f t="shared" si="33"/>
        <v>0</v>
      </c>
    </row>
    <row r="129" spans="1:14" s="20" customFormat="1" ht="30" customHeight="1">
      <c r="A129" s="13">
        <v>4690612003931</v>
      </c>
      <c r="B129" s="30"/>
      <c r="C129" s="14" t="s">
        <v>253</v>
      </c>
      <c r="D129" s="27">
        <f t="shared" si="27"/>
        <v>2.09</v>
      </c>
      <c r="E129" s="27">
        <v>2.505</v>
      </c>
      <c r="F129" s="13">
        <v>10</v>
      </c>
      <c r="G129" s="13">
        <v>100</v>
      </c>
      <c r="H129" s="15"/>
      <c r="I129" s="15">
        <f t="shared" si="31"/>
        <v>0</v>
      </c>
      <c r="J129" s="16">
        <v>0.018</v>
      </c>
      <c r="K129" s="17">
        <v>1.8</v>
      </c>
      <c r="L129" s="18">
        <v>0.02</v>
      </c>
      <c r="M129" s="15">
        <f t="shared" si="32"/>
        <v>0</v>
      </c>
      <c r="N129" s="19">
        <f t="shared" si="33"/>
        <v>0</v>
      </c>
    </row>
    <row r="130" spans="1:14" s="20" customFormat="1" ht="30" customHeight="1">
      <c r="A130" s="13">
        <v>4690612003955</v>
      </c>
      <c r="B130" s="30"/>
      <c r="C130" s="14" t="s">
        <v>254</v>
      </c>
      <c r="D130" s="27">
        <f t="shared" si="27"/>
        <v>2.09</v>
      </c>
      <c r="E130" s="27">
        <v>2.505</v>
      </c>
      <c r="F130" s="13">
        <v>10</v>
      </c>
      <c r="G130" s="13">
        <v>100</v>
      </c>
      <c r="H130" s="15"/>
      <c r="I130" s="15">
        <f t="shared" si="31"/>
        <v>0</v>
      </c>
      <c r="J130" s="16">
        <v>0.018</v>
      </c>
      <c r="K130" s="17">
        <v>1.8</v>
      </c>
      <c r="L130" s="18">
        <v>0.02</v>
      </c>
      <c r="M130" s="15">
        <f t="shared" si="32"/>
        <v>0</v>
      </c>
      <c r="N130" s="19">
        <f t="shared" si="33"/>
        <v>0</v>
      </c>
    </row>
    <row r="131" spans="1:14" ht="12.75" customHeight="1">
      <c r="A131" s="10" t="s">
        <v>255</v>
      </c>
      <c r="B131" s="11"/>
      <c r="C131" s="11"/>
      <c r="D131" s="11"/>
      <c r="E131" s="26"/>
      <c r="F131" s="12"/>
      <c r="G131" s="12"/>
      <c r="H131" s="12"/>
      <c r="I131" s="12"/>
      <c r="J131" s="12"/>
      <c r="K131" s="12"/>
      <c r="L131" s="12"/>
      <c r="M131" s="12"/>
      <c r="N131" s="12"/>
    </row>
    <row r="132" spans="1:14" s="20" customFormat="1" ht="30" customHeight="1">
      <c r="A132" s="13">
        <v>4690612004730</v>
      </c>
      <c r="B132" s="30"/>
      <c r="C132" s="14" t="s">
        <v>256</v>
      </c>
      <c r="D132" s="27">
        <f t="shared" si="27"/>
        <v>1.39</v>
      </c>
      <c r="E132" s="27">
        <v>1.67</v>
      </c>
      <c r="F132" s="13">
        <v>10</v>
      </c>
      <c r="G132" s="13">
        <v>100</v>
      </c>
      <c r="H132" s="15"/>
      <c r="I132" s="15">
        <f aca="true" t="shared" si="34" ref="I132:I143">E132*H132</f>
        <v>0</v>
      </c>
      <c r="J132" s="16">
        <v>0.037</v>
      </c>
      <c r="K132" s="17">
        <v>3.7</v>
      </c>
      <c r="L132" s="16">
        <v>0.026</v>
      </c>
      <c r="M132" s="15">
        <f aca="true" t="shared" si="35" ref="M132:M143">H132*J132</f>
        <v>0</v>
      </c>
      <c r="N132" s="19">
        <f aca="true" t="shared" si="36" ref="N132:N143">H132/G132*L132</f>
        <v>0</v>
      </c>
    </row>
    <row r="133" spans="1:14" s="20" customFormat="1" ht="30" customHeight="1">
      <c r="A133" s="13">
        <v>4690612004754</v>
      </c>
      <c r="B133" s="30"/>
      <c r="C133" s="14" t="s">
        <v>257</v>
      </c>
      <c r="D133" s="27">
        <f t="shared" si="27"/>
        <v>1.39</v>
      </c>
      <c r="E133" s="27">
        <v>1.67</v>
      </c>
      <c r="F133" s="13">
        <v>10</v>
      </c>
      <c r="G133" s="13">
        <v>100</v>
      </c>
      <c r="H133" s="15"/>
      <c r="I133" s="15">
        <f t="shared" si="34"/>
        <v>0</v>
      </c>
      <c r="J133" s="16">
        <v>0.039</v>
      </c>
      <c r="K133" s="17">
        <v>3.9</v>
      </c>
      <c r="L133" s="16">
        <v>0.026</v>
      </c>
      <c r="M133" s="15">
        <f t="shared" si="35"/>
        <v>0</v>
      </c>
      <c r="N133" s="19">
        <f t="shared" si="36"/>
        <v>0</v>
      </c>
    </row>
    <row r="134" spans="1:14" s="20" customFormat="1" ht="30" customHeight="1">
      <c r="A134" s="13">
        <v>4690612004518</v>
      </c>
      <c r="B134" s="30"/>
      <c r="C134" s="14" t="s">
        <v>258</v>
      </c>
      <c r="D134" s="27">
        <f t="shared" si="27"/>
        <v>1.67</v>
      </c>
      <c r="E134" s="27">
        <v>2.004</v>
      </c>
      <c r="F134" s="13">
        <v>10</v>
      </c>
      <c r="G134" s="13">
        <v>100</v>
      </c>
      <c r="H134" s="15"/>
      <c r="I134" s="15">
        <f t="shared" si="34"/>
        <v>0</v>
      </c>
      <c r="J134" s="16">
        <v>0.028</v>
      </c>
      <c r="K134" s="17">
        <v>2.8</v>
      </c>
      <c r="L134" s="16">
        <v>0.026</v>
      </c>
      <c r="M134" s="15">
        <f t="shared" si="35"/>
        <v>0</v>
      </c>
      <c r="N134" s="19">
        <f t="shared" si="36"/>
        <v>0</v>
      </c>
    </row>
    <row r="135" spans="1:14" s="20" customFormat="1" ht="30" customHeight="1">
      <c r="A135" s="13">
        <v>4690612004532</v>
      </c>
      <c r="B135" s="30"/>
      <c r="C135" s="14" t="s">
        <v>259</v>
      </c>
      <c r="D135" s="27">
        <f t="shared" si="27"/>
        <v>1.67</v>
      </c>
      <c r="E135" s="27">
        <v>2.004</v>
      </c>
      <c r="F135" s="13">
        <v>10</v>
      </c>
      <c r="G135" s="13">
        <v>100</v>
      </c>
      <c r="H135" s="15"/>
      <c r="I135" s="15">
        <f t="shared" si="34"/>
        <v>0</v>
      </c>
      <c r="J135" s="16">
        <v>0.029</v>
      </c>
      <c r="K135" s="17">
        <v>2.9</v>
      </c>
      <c r="L135" s="16">
        <v>0.026</v>
      </c>
      <c r="M135" s="15">
        <f t="shared" si="35"/>
        <v>0</v>
      </c>
      <c r="N135" s="19">
        <f t="shared" si="36"/>
        <v>0</v>
      </c>
    </row>
    <row r="136" spans="1:14" s="20" customFormat="1" ht="30" customHeight="1">
      <c r="A136" s="13">
        <v>4690612004556</v>
      </c>
      <c r="B136" s="30"/>
      <c r="C136" s="14" t="s">
        <v>260</v>
      </c>
      <c r="D136" s="27">
        <f t="shared" si="27"/>
        <v>2.09</v>
      </c>
      <c r="E136" s="27">
        <v>2.505</v>
      </c>
      <c r="F136" s="13">
        <v>10</v>
      </c>
      <c r="G136" s="13">
        <v>100</v>
      </c>
      <c r="H136" s="15"/>
      <c r="I136" s="15">
        <f t="shared" si="34"/>
        <v>0</v>
      </c>
      <c r="J136" s="16">
        <v>0.036</v>
      </c>
      <c r="K136" s="17">
        <v>3.6</v>
      </c>
      <c r="L136" s="16">
        <v>0.026</v>
      </c>
      <c r="M136" s="15">
        <f t="shared" si="35"/>
        <v>0</v>
      </c>
      <c r="N136" s="19">
        <f t="shared" si="36"/>
        <v>0</v>
      </c>
    </row>
    <row r="137" spans="1:14" s="20" customFormat="1" ht="30" customHeight="1">
      <c r="A137" s="13">
        <v>4690612004570</v>
      </c>
      <c r="B137" s="30"/>
      <c r="C137" s="14" t="s">
        <v>261</v>
      </c>
      <c r="D137" s="27">
        <f t="shared" si="27"/>
        <v>2.09</v>
      </c>
      <c r="E137" s="27">
        <v>2.505</v>
      </c>
      <c r="F137" s="13">
        <v>10</v>
      </c>
      <c r="G137" s="13">
        <v>100</v>
      </c>
      <c r="H137" s="15"/>
      <c r="I137" s="15">
        <f t="shared" si="34"/>
        <v>0</v>
      </c>
      <c r="J137" s="16">
        <v>0.037</v>
      </c>
      <c r="K137" s="17">
        <v>3.7</v>
      </c>
      <c r="L137" s="16">
        <v>0.026</v>
      </c>
      <c r="M137" s="15">
        <f t="shared" si="35"/>
        <v>0</v>
      </c>
      <c r="N137" s="19">
        <f t="shared" si="36"/>
        <v>0</v>
      </c>
    </row>
    <row r="138" spans="1:14" s="20" customFormat="1" ht="30" customHeight="1">
      <c r="A138" s="13">
        <v>4690612004747</v>
      </c>
      <c r="B138" s="30"/>
      <c r="C138" s="14" t="s">
        <v>262</v>
      </c>
      <c r="D138" s="27">
        <f t="shared" si="27"/>
        <v>1.39</v>
      </c>
      <c r="E138" s="27">
        <v>1.67</v>
      </c>
      <c r="F138" s="13">
        <v>10</v>
      </c>
      <c r="G138" s="13">
        <v>100</v>
      </c>
      <c r="H138" s="15"/>
      <c r="I138" s="15">
        <f t="shared" si="34"/>
        <v>0</v>
      </c>
      <c r="J138" s="16">
        <v>0.037</v>
      </c>
      <c r="K138" s="17">
        <v>3.7</v>
      </c>
      <c r="L138" s="16">
        <v>0.026</v>
      </c>
      <c r="M138" s="15">
        <f t="shared" si="35"/>
        <v>0</v>
      </c>
      <c r="N138" s="19">
        <f t="shared" si="36"/>
        <v>0</v>
      </c>
    </row>
    <row r="139" spans="1:14" s="20" customFormat="1" ht="30" customHeight="1">
      <c r="A139" s="13">
        <v>4690612004761</v>
      </c>
      <c r="B139" s="30"/>
      <c r="C139" s="14" t="s">
        <v>263</v>
      </c>
      <c r="D139" s="27">
        <f t="shared" si="27"/>
        <v>1.39</v>
      </c>
      <c r="E139" s="27">
        <v>1.67</v>
      </c>
      <c r="F139" s="13">
        <v>10</v>
      </c>
      <c r="G139" s="13">
        <v>100</v>
      </c>
      <c r="H139" s="15"/>
      <c r="I139" s="15">
        <f t="shared" si="34"/>
        <v>0</v>
      </c>
      <c r="J139" s="16">
        <v>0.039</v>
      </c>
      <c r="K139" s="17">
        <v>3.9</v>
      </c>
      <c r="L139" s="16">
        <v>0.026</v>
      </c>
      <c r="M139" s="15">
        <f t="shared" si="35"/>
        <v>0</v>
      </c>
      <c r="N139" s="19">
        <f t="shared" si="36"/>
        <v>0</v>
      </c>
    </row>
    <row r="140" spans="1:14" s="20" customFormat="1" ht="30" customHeight="1">
      <c r="A140" s="13">
        <v>4690612004525</v>
      </c>
      <c r="B140" s="30"/>
      <c r="C140" s="14" t="s">
        <v>264</v>
      </c>
      <c r="D140" s="27">
        <f t="shared" si="27"/>
        <v>1.67</v>
      </c>
      <c r="E140" s="27">
        <v>2.004</v>
      </c>
      <c r="F140" s="13">
        <v>10</v>
      </c>
      <c r="G140" s="13">
        <v>100</v>
      </c>
      <c r="H140" s="15"/>
      <c r="I140" s="15">
        <f t="shared" si="34"/>
        <v>0</v>
      </c>
      <c r="J140" s="16">
        <v>0.028</v>
      </c>
      <c r="K140" s="17">
        <v>2.8</v>
      </c>
      <c r="L140" s="16">
        <v>0.026</v>
      </c>
      <c r="M140" s="15">
        <f t="shared" si="35"/>
        <v>0</v>
      </c>
      <c r="N140" s="19">
        <f t="shared" si="36"/>
        <v>0</v>
      </c>
    </row>
    <row r="141" spans="1:14" s="20" customFormat="1" ht="30" customHeight="1">
      <c r="A141" s="13">
        <v>4690612004549</v>
      </c>
      <c r="B141" s="30"/>
      <c r="C141" s="14" t="s">
        <v>265</v>
      </c>
      <c r="D141" s="27">
        <f t="shared" si="27"/>
        <v>1.67</v>
      </c>
      <c r="E141" s="27">
        <v>2.004</v>
      </c>
      <c r="F141" s="13">
        <v>10</v>
      </c>
      <c r="G141" s="13">
        <v>100</v>
      </c>
      <c r="H141" s="15"/>
      <c r="I141" s="15">
        <f t="shared" si="34"/>
        <v>0</v>
      </c>
      <c r="J141" s="16">
        <v>0.029</v>
      </c>
      <c r="K141" s="17">
        <v>2.9</v>
      </c>
      <c r="L141" s="16">
        <v>0.026</v>
      </c>
      <c r="M141" s="15">
        <f t="shared" si="35"/>
        <v>0</v>
      </c>
      <c r="N141" s="19">
        <f t="shared" si="36"/>
        <v>0</v>
      </c>
    </row>
    <row r="142" spans="1:14" s="20" customFormat="1" ht="30" customHeight="1">
      <c r="A142" s="13">
        <v>4690612004563</v>
      </c>
      <c r="B142" s="30"/>
      <c r="C142" s="14" t="s">
        <v>266</v>
      </c>
      <c r="D142" s="27">
        <f t="shared" si="27"/>
        <v>2.09</v>
      </c>
      <c r="E142" s="27">
        <v>2.505</v>
      </c>
      <c r="F142" s="13">
        <v>10</v>
      </c>
      <c r="G142" s="13">
        <v>100</v>
      </c>
      <c r="H142" s="15"/>
      <c r="I142" s="15">
        <f t="shared" si="34"/>
        <v>0</v>
      </c>
      <c r="J142" s="16">
        <v>0.036</v>
      </c>
      <c r="K142" s="17">
        <v>3.6</v>
      </c>
      <c r="L142" s="16">
        <v>0.026</v>
      </c>
      <c r="M142" s="15">
        <f t="shared" si="35"/>
        <v>0</v>
      </c>
      <c r="N142" s="19">
        <f t="shared" si="36"/>
        <v>0</v>
      </c>
    </row>
    <row r="143" spans="1:14" s="20" customFormat="1" ht="30" customHeight="1">
      <c r="A143" s="13">
        <v>4690612004587</v>
      </c>
      <c r="B143" s="30"/>
      <c r="C143" s="14" t="s">
        <v>267</v>
      </c>
      <c r="D143" s="27">
        <f t="shared" si="27"/>
        <v>2.09</v>
      </c>
      <c r="E143" s="27">
        <v>2.505</v>
      </c>
      <c r="F143" s="13">
        <v>10</v>
      </c>
      <c r="G143" s="13">
        <v>100</v>
      </c>
      <c r="H143" s="15"/>
      <c r="I143" s="15">
        <f t="shared" si="34"/>
        <v>0</v>
      </c>
      <c r="J143" s="16">
        <v>0.037</v>
      </c>
      <c r="K143" s="17">
        <v>3.7</v>
      </c>
      <c r="L143" s="16">
        <v>0.026</v>
      </c>
      <c r="M143" s="15">
        <f t="shared" si="35"/>
        <v>0</v>
      </c>
      <c r="N143" s="19">
        <f t="shared" si="36"/>
        <v>0</v>
      </c>
    </row>
    <row r="144" spans="1:14" ht="12.75" customHeight="1">
      <c r="A144" s="10" t="s">
        <v>268</v>
      </c>
      <c r="B144" s="11"/>
      <c r="C144" s="11"/>
      <c r="D144" s="11"/>
      <c r="E144" s="26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s="20" customFormat="1" ht="30" customHeight="1">
      <c r="A145" s="13">
        <v>4690612002248</v>
      </c>
      <c r="B145" s="30"/>
      <c r="C145" s="14" t="s">
        <v>269</v>
      </c>
      <c r="D145" s="27">
        <f t="shared" si="27"/>
        <v>1.53</v>
      </c>
      <c r="E145" s="27">
        <v>1.837</v>
      </c>
      <c r="F145" s="13">
        <v>10</v>
      </c>
      <c r="G145" s="13">
        <v>100</v>
      </c>
      <c r="H145" s="15"/>
      <c r="I145" s="15">
        <f aca="true" t="shared" si="37" ref="I145:I150">E145*H145</f>
        <v>0</v>
      </c>
      <c r="J145" s="16">
        <v>0.031</v>
      </c>
      <c r="K145" s="17">
        <v>3.1</v>
      </c>
      <c r="L145" s="16">
        <v>0.019</v>
      </c>
      <c r="M145" s="15">
        <f aca="true" t="shared" si="38" ref="M145:M150">H145*J145</f>
        <v>0</v>
      </c>
      <c r="N145" s="19">
        <f aca="true" t="shared" si="39" ref="N145:N150">H145/G145*L145</f>
        <v>0</v>
      </c>
    </row>
    <row r="146" spans="1:14" s="20" customFormat="1" ht="30" customHeight="1">
      <c r="A146" s="13">
        <v>4690612002262</v>
      </c>
      <c r="B146" s="30"/>
      <c r="C146" s="14" t="s">
        <v>270</v>
      </c>
      <c r="D146" s="27">
        <f t="shared" si="27"/>
        <v>1.81</v>
      </c>
      <c r="E146" s="27">
        <v>2.171</v>
      </c>
      <c r="F146" s="13">
        <v>10</v>
      </c>
      <c r="G146" s="13">
        <v>100</v>
      </c>
      <c r="H146" s="15"/>
      <c r="I146" s="15">
        <f t="shared" si="37"/>
        <v>0</v>
      </c>
      <c r="J146" s="16">
        <v>0.031</v>
      </c>
      <c r="K146" s="17">
        <v>3.1</v>
      </c>
      <c r="L146" s="16">
        <v>0.019</v>
      </c>
      <c r="M146" s="15">
        <f t="shared" si="38"/>
        <v>0</v>
      </c>
      <c r="N146" s="19">
        <f t="shared" si="39"/>
        <v>0</v>
      </c>
    </row>
    <row r="147" spans="1:14" s="20" customFormat="1" ht="30" customHeight="1">
      <c r="A147" s="13">
        <v>4690612002286</v>
      </c>
      <c r="B147" s="30"/>
      <c r="C147" s="14" t="s">
        <v>271</v>
      </c>
      <c r="D147" s="27">
        <f t="shared" si="27"/>
        <v>2.09</v>
      </c>
      <c r="E147" s="27">
        <v>2.505</v>
      </c>
      <c r="F147" s="13">
        <v>10</v>
      </c>
      <c r="G147" s="13">
        <v>100</v>
      </c>
      <c r="H147" s="15"/>
      <c r="I147" s="15">
        <f t="shared" si="37"/>
        <v>0</v>
      </c>
      <c r="J147" s="16">
        <v>0.039</v>
      </c>
      <c r="K147" s="17">
        <v>3.9</v>
      </c>
      <c r="L147" s="16">
        <v>0.019</v>
      </c>
      <c r="M147" s="15">
        <f t="shared" si="38"/>
        <v>0</v>
      </c>
      <c r="N147" s="19">
        <f t="shared" si="39"/>
        <v>0</v>
      </c>
    </row>
    <row r="148" spans="1:14" s="20" customFormat="1" ht="30" customHeight="1">
      <c r="A148" s="13">
        <v>4690612001418</v>
      </c>
      <c r="B148" s="30"/>
      <c r="C148" s="14" t="s">
        <v>272</v>
      </c>
      <c r="D148" s="27">
        <f t="shared" si="27"/>
        <v>1.53</v>
      </c>
      <c r="E148" s="27">
        <v>1.837</v>
      </c>
      <c r="F148" s="13">
        <v>10</v>
      </c>
      <c r="G148" s="13">
        <v>100</v>
      </c>
      <c r="H148" s="15"/>
      <c r="I148" s="15">
        <f t="shared" si="37"/>
        <v>0</v>
      </c>
      <c r="J148" s="16">
        <v>0.031</v>
      </c>
      <c r="K148" s="17">
        <v>3.1</v>
      </c>
      <c r="L148" s="16">
        <v>0.019</v>
      </c>
      <c r="M148" s="15">
        <f t="shared" si="38"/>
        <v>0</v>
      </c>
      <c r="N148" s="19">
        <f t="shared" si="39"/>
        <v>0</v>
      </c>
    </row>
    <row r="149" spans="1:14" s="20" customFormat="1" ht="30" customHeight="1">
      <c r="A149" s="13">
        <v>4690612001432</v>
      </c>
      <c r="B149" s="30"/>
      <c r="C149" s="14" t="s">
        <v>273</v>
      </c>
      <c r="D149" s="27">
        <f t="shared" si="27"/>
        <v>1.81</v>
      </c>
      <c r="E149" s="27">
        <v>2.171</v>
      </c>
      <c r="F149" s="13">
        <v>10</v>
      </c>
      <c r="G149" s="13">
        <v>100</v>
      </c>
      <c r="H149" s="15"/>
      <c r="I149" s="15">
        <f t="shared" si="37"/>
        <v>0</v>
      </c>
      <c r="J149" s="16">
        <v>0.031</v>
      </c>
      <c r="K149" s="17">
        <v>3.1</v>
      </c>
      <c r="L149" s="16">
        <v>0.019</v>
      </c>
      <c r="M149" s="15">
        <f t="shared" si="38"/>
        <v>0</v>
      </c>
      <c r="N149" s="19">
        <f t="shared" si="39"/>
        <v>0</v>
      </c>
    </row>
    <row r="150" spans="1:14" s="20" customFormat="1" ht="30" customHeight="1">
      <c r="A150" s="13">
        <v>4690612001456</v>
      </c>
      <c r="B150" s="30"/>
      <c r="C150" s="14" t="s">
        <v>274</v>
      </c>
      <c r="D150" s="27">
        <f t="shared" si="27"/>
        <v>2.09</v>
      </c>
      <c r="E150" s="27">
        <v>2.505</v>
      </c>
      <c r="F150" s="13">
        <v>10</v>
      </c>
      <c r="G150" s="13">
        <v>100</v>
      </c>
      <c r="H150" s="15"/>
      <c r="I150" s="15">
        <f t="shared" si="37"/>
        <v>0</v>
      </c>
      <c r="J150" s="16">
        <v>0.039</v>
      </c>
      <c r="K150" s="17">
        <v>3.9</v>
      </c>
      <c r="L150" s="16">
        <v>0.019</v>
      </c>
      <c r="M150" s="15">
        <f t="shared" si="38"/>
        <v>0</v>
      </c>
      <c r="N150" s="19">
        <f t="shared" si="39"/>
        <v>0</v>
      </c>
    </row>
    <row r="151" spans="1:14" ht="12.75" customHeight="1">
      <c r="A151" s="10" t="s">
        <v>275</v>
      </c>
      <c r="B151" s="11"/>
      <c r="C151" s="11"/>
      <c r="D151" s="11"/>
      <c r="E151" s="26"/>
      <c r="F151" s="12"/>
      <c r="G151" s="12"/>
      <c r="H151" s="12"/>
      <c r="I151" s="12"/>
      <c r="J151" s="12"/>
      <c r="K151" s="12"/>
      <c r="L151" s="12"/>
      <c r="M151" s="12"/>
      <c r="N151" s="12"/>
    </row>
    <row r="152" spans="1:14" s="20" customFormat="1" ht="30" customHeight="1">
      <c r="A152" s="13">
        <v>4690612004815</v>
      </c>
      <c r="B152" s="30"/>
      <c r="C152" s="14" t="s">
        <v>276</v>
      </c>
      <c r="D152" s="27">
        <f t="shared" si="27"/>
        <v>1.59</v>
      </c>
      <c r="E152" s="27">
        <v>1.9038</v>
      </c>
      <c r="F152" s="13">
        <v>10</v>
      </c>
      <c r="G152" s="13">
        <v>100</v>
      </c>
      <c r="H152" s="15"/>
      <c r="I152" s="15">
        <f aca="true" t="shared" si="40" ref="I152:I157">E152*H152</f>
        <v>0</v>
      </c>
      <c r="J152" s="16">
        <v>0.029</v>
      </c>
      <c r="K152" s="17">
        <v>2.9</v>
      </c>
      <c r="L152" s="18">
        <v>0.02</v>
      </c>
      <c r="M152" s="15">
        <f aca="true" t="shared" si="41" ref="M152:M157">H152*J152</f>
        <v>0</v>
      </c>
      <c r="N152" s="19">
        <f aca="true" t="shared" si="42" ref="N152:N157">H152/G152*L152</f>
        <v>0</v>
      </c>
    </row>
    <row r="153" spans="1:14" s="20" customFormat="1" ht="30" customHeight="1">
      <c r="A153" s="13">
        <v>4690612002347</v>
      </c>
      <c r="B153" s="30"/>
      <c r="C153" s="14" t="s">
        <v>277</v>
      </c>
      <c r="D153" s="27">
        <f t="shared" si="27"/>
        <v>1.86</v>
      </c>
      <c r="E153" s="27">
        <v>2.2378</v>
      </c>
      <c r="F153" s="13">
        <v>10</v>
      </c>
      <c r="G153" s="13">
        <v>100</v>
      </c>
      <c r="H153" s="15"/>
      <c r="I153" s="15">
        <f t="shared" si="40"/>
        <v>0</v>
      </c>
      <c r="J153" s="16">
        <v>0.032</v>
      </c>
      <c r="K153" s="17">
        <v>3.2</v>
      </c>
      <c r="L153" s="18">
        <v>0.02</v>
      </c>
      <c r="M153" s="15">
        <f t="shared" si="41"/>
        <v>0</v>
      </c>
      <c r="N153" s="19">
        <f t="shared" si="42"/>
        <v>0</v>
      </c>
    </row>
    <row r="154" spans="1:14" s="20" customFormat="1" ht="30" customHeight="1">
      <c r="A154" s="13">
        <v>4690612002361</v>
      </c>
      <c r="B154" s="30"/>
      <c r="C154" s="14" t="s">
        <v>278</v>
      </c>
      <c r="D154" s="27">
        <f t="shared" si="27"/>
        <v>2.17</v>
      </c>
      <c r="E154" s="27">
        <v>2.6052</v>
      </c>
      <c r="F154" s="13">
        <v>10</v>
      </c>
      <c r="G154" s="13">
        <v>100</v>
      </c>
      <c r="H154" s="15"/>
      <c r="I154" s="15">
        <f t="shared" si="40"/>
        <v>0</v>
      </c>
      <c r="J154" s="16">
        <v>0.032</v>
      </c>
      <c r="K154" s="17">
        <v>3.2</v>
      </c>
      <c r="L154" s="18">
        <v>0.02</v>
      </c>
      <c r="M154" s="15">
        <f t="shared" si="41"/>
        <v>0</v>
      </c>
      <c r="N154" s="19">
        <f t="shared" si="42"/>
        <v>0</v>
      </c>
    </row>
    <row r="155" spans="1:14" s="20" customFormat="1" ht="30" customHeight="1">
      <c r="A155" s="13">
        <v>4690612004822</v>
      </c>
      <c r="B155" s="30"/>
      <c r="C155" s="14" t="s">
        <v>279</v>
      </c>
      <c r="D155" s="27">
        <f t="shared" si="27"/>
        <v>1.59</v>
      </c>
      <c r="E155" s="27">
        <v>1.9038</v>
      </c>
      <c r="F155" s="13">
        <v>10</v>
      </c>
      <c r="G155" s="13">
        <v>100</v>
      </c>
      <c r="H155" s="15"/>
      <c r="I155" s="15">
        <f t="shared" si="40"/>
        <v>0</v>
      </c>
      <c r="J155" s="16">
        <v>0.029</v>
      </c>
      <c r="K155" s="17">
        <v>2.9</v>
      </c>
      <c r="L155" s="18">
        <v>0.02</v>
      </c>
      <c r="M155" s="15">
        <f t="shared" si="41"/>
        <v>0</v>
      </c>
      <c r="N155" s="19">
        <f t="shared" si="42"/>
        <v>0</v>
      </c>
    </row>
    <row r="156" spans="1:14" s="20" customFormat="1" ht="30" customHeight="1">
      <c r="A156" s="13">
        <v>4690612002309</v>
      </c>
      <c r="B156" s="30"/>
      <c r="C156" s="14" t="s">
        <v>280</v>
      </c>
      <c r="D156" s="27">
        <f t="shared" si="27"/>
        <v>1.86</v>
      </c>
      <c r="E156" s="27">
        <v>2.2378</v>
      </c>
      <c r="F156" s="13">
        <v>10</v>
      </c>
      <c r="G156" s="13">
        <v>100</v>
      </c>
      <c r="H156" s="15"/>
      <c r="I156" s="15">
        <f t="shared" si="40"/>
        <v>0</v>
      </c>
      <c r="J156" s="16">
        <v>0.032</v>
      </c>
      <c r="K156" s="17">
        <v>3.2</v>
      </c>
      <c r="L156" s="18">
        <v>0.02</v>
      </c>
      <c r="M156" s="15">
        <f t="shared" si="41"/>
        <v>0</v>
      </c>
      <c r="N156" s="19">
        <f t="shared" si="42"/>
        <v>0</v>
      </c>
    </row>
    <row r="157" spans="1:14" s="20" customFormat="1" ht="30" customHeight="1">
      <c r="A157" s="13">
        <v>4690612002323</v>
      </c>
      <c r="B157" s="30"/>
      <c r="C157" s="14" t="s">
        <v>281</v>
      </c>
      <c r="D157" s="27">
        <f t="shared" si="27"/>
        <v>2.17</v>
      </c>
      <c r="E157" s="27">
        <v>2.6052</v>
      </c>
      <c r="F157" s="13">
        <v>10</v>
      </c>
      <c r="G157" s="13">
        <v>100</v>
      </c>
      <c r="H157" s="15"/>
      <c r="I157" s="15">
        <f t="shared" si="40"/>
        <v>0</v>
      </c>
      <c r="J157" s="16">
        <v>0.032</v>
      </c>
      <c r="K157" s="17">
        <v>3.2</v>
      </c>
      <c r="L157" s="18">
        <v>0.02</v>
      </c>
      <c r="M157" s="15">
        <f t="shared" si="41"/>
        <v>0</v>
      </c>
      <c r="N157" s="19">
        <f t="shared" si="42"/>
        <v>0</v>
      </c>
    </row>
    <row r="158" spans="1:14" ht="12.75" customHeight="1">
      <c r="A158" s="10" t="s">
        <v>282</v>
      </c>
      <c r="B158" s="11"/>
      <c r="C158" s="11"/>
      <c r="D158" s="11"/>
      <c r="E158" s="26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s="20" customFormat="1" ht="30" customHeight="1">
      <c r="A159" s="13">
        <v>4690612003757</v>
      </c>
      <c r="B159" s="30"/>
      <c r="C159" s="14" t="s">
        <v>283</v>
      </c>
      <c r="D159" s="27">
        <f t="shared" si="27"/>
        <v>2.76</v>
      </c>
      <c r="E159" s="27">
        <v>3.3066</v>
      </c>
      <c r="F159" s="13">
        <v>20</v>
      </c>
      <c r="G159" s="13">
        <v>200</v>
      </c>
      <c r="H159" s="15"/>
      <c r="I159" s="15">
        <f aca="true" t="shared" si="43" ref="I159:I164">E159*H159</f>
        <v>0</v>
      </c>
      <c r="J159" s="16">
        <v>0.008</v>
      </c>
      <c r="K159" s="17">
        <v>1.6</v>
      </c>
      <c r="L159" s="16">
        <v>0.013</v>
      </c>
      <c r="M159" s="15">
        <f aca="true" t="shared" si="44" ref="M159:M164">H159*J159</f>
        <v>0</v>
      </c>
      <c r="N159" s="19">
        <f aca="true" t="shared" si="45" ref="N159:N164">H159/G159*L159</f>
        <v>0</v>
      </c>
    </row>
    <row r="160" spans="1:14" s="20" customFormat="1" ht="30" customHeight="1">
      <c r="A160" s="13">
        <v>4690612004624</v>
      </c>
      <c r="B160" s="30"/>
      <c r="C160" s="14" t="s">
        <v>284</v>
      </c>
      <c r="D160" s="27">
        <f t="shared" si="27"/>
        <v>3.31</v>
      </c>
      <c r="E160" s="27">
        <v>3.9745999999999997</v>
      </c>
      <c r="F160" s="13">
        <v>20</v>
      </c>
      <c r="G160" s="13">
        <v>200</v>
      </c>
      <c r="H160" s="15"/>
      <c r="I160" s="15">
        <f t="shared" si="43"/>
        <v>0</v>
      </c>
      <c r="J160" s="16">
        <v>0.012</v>
      </c>
      <c r="K160" s="17">
        <v>2.4</v>
      </c>
      <c r="L160" s="16">
        <v>0.018</v>
      </c>
      <c r="M160" s="15">
        <f t="shared" si="44"/>
        <v>0</v>
      </c>
      <c r="N160" s="19">
        <f t="shared" si="45"/>
        <v>0</v>
      </c>
    </row>
    <row r="161" spans="1:14" s="20" customFormat="1" ht="30" customHeight="1">
      <c r="A161" s="13">
        <v>4690612004655</v>
      </c>
      <c r="B161" s="30"/>
      <c r="C161" s="14" t="s">
        <v>285</v>
      </c>
      <c r="D161" s="27">
        <f t="shared" si="27"/>
        <v>5.54</v>
      </c>
      <c r="E161" s="27">
        <v>6.646599999999999</v>
      </c>
      <c r="F161" s="13">
        <v>20</v>
      </c>
      <c r="G161" s="13">
        <v>200</v>
      </c>
      <c r="H161" s="15"/>
      <c r="I161" s="15">
        <f t="shared" si="43"/>
        <v>0</v>
      </c>
      <c r="J161" s="16">
        <v>0.012</v>
      </c>
      <c r="K161" s="17">
        <v>2.4</v>
      </c>
      <c r="L161" s="16">
        <v>0.018</v>
      </c>
      <c r="M161" s="15">
        <f t="shared" si="44"/>
        <v>0</v>
      </c>
      <c r="N161" s="19">
        <f t="shared" si="45"/>
        <v>0</v>
      </c>
    </row>
    <row r="162" spans="1:14" s="20" customFormat="1" ht="30" customHeight="1">
      <c r="A162" s="13">
        <v>4690612003290</v>
      </c>
      <c r="B162" s="30"/>
      <c r="C162" s="14" t="s">
        <v>286</v>
      </c>
      <c r="D162" s="27">
        <f t="shared" si="27"/>
        <v>2.76</v>
      </c>
      <c r="E162" s="27">
        <v>3.3066</v>
      </c>
      <c r="F162" s="13">
        <v>20</v>
      </c>
      <c r="G162" s="13">
        <v>200</v>
      </c>
      <c r="H162" s="15"/>
      <c r="I162" s="15">
        <f t="shared" si="43"/>
        <v>0</v>
      </c>
      <c r="J162" s="16">
        <v>0.008</v>
      </c>
      <c r="K162" s="17">
        <v>1.6</v>
      </c>
      <c r="L162" s="16">
        <v>0.013</v>
      </c>
      <c r="M162" s="15">
        <f t="shared" si="44"/>
        <v>0</v>
      </c>
      <c r="N162" s="19">
        <f t="shared" si="45"/>
        <v>0</v>
      </c>
    </row>
    <row r="163" spans="1:14" s="20" customFormat="1" ht="30" customHeight="1">
      <c r="A163" s="13">
        <v>4690612004648</v>
      </c>
      <c r="B163" s="30"/>
      <c r="C163" s="14" t="s">
        <v>287</v>
      </c>
      <c r="D163" s="27">
        <f t="shared" si="27"/>
        <v>3.31</v>
      </c>
      <c r="E163" s="27">
        <v>3.9745999999999997</v>
      </c>
      <c r="F163" s="13">
        <v>20</v>
      </c>
      <c r="G163" s="13">
        <v>200</v>
      </c>
      <c r="H163" s="15"/>
      <c r="I163" s="15">
        <f t="shared" si="43"/>
        <v>0</v>
      </c>
      <c r="J163" s="16">
        <v>0.012</v>
      </c>
      <c r="K163" s="17">
        <v>2.4</v>
      </c>
      <c r="L163" s="16">
        <v>0.018</v>
      </c>
      <c r="M163" s="15">
        <f t="shared" si="44"/>
        <v>0</v>
      </c>
      <c r="N163" s="19">
        <f t="shared" si="45"/>
        <v>0</v>
      </c>
    </row>
    <row r="164" spans="1:14" s="20" customFormat="1" ht="30" customHeight="1">
      <c r="A164" s="13">
        <v>4690612004662</v>
      </c>
      <c r="B164" s="30"/>
      <c r="C164" s="14" t="s">
        <v>288</v>
      </c>
      <c r="D164" s="27">
        <f t="shared" si="27"/>
        <v>5.54</v>
      </c>
      <c r="E164" s="27">
        <v>6.646599999999999</v>
      </c>
      <c r="F164" s="13">
        <v>20</v>
      </c>
      <c r="G164" s="13">
        <v>200</v>
      </c>
      <c r="H164" s="15"/>
      <c r="I164" s="15">
        <f t="shared" si="43"/>
        <v>0</v>
      </c>
      <c r="J164" s="16">
        <v>0.012</v>
      </c>
      <c r="K164" s="17">
        <v>2.4</v>
      </c>
      <c r="L164" s="16">
        <v>0.018</v>
      </c>
      <c r="M164" s="15">
        <f t="shared" si="44"/>
        <v>0</v>
      </c>
      <c r="N164" s="19">
        <f t="shared" si="45"/>
        <v>0</v>
      </c>
    </row>
    <row r="165" spans="1:14" ht="12.75" customHeight="1">
      <c r="A165" s="10" t="s">
        <v>289</v>
      </c>
      <c r="B165" s="11"/>
      <c r="C165" s="11"/>
      <c r="D165" s="11"/>
      <c r="E165" s="26"/>
      <c r="F165" s="12"/>
      <c r="G165" s="12"/>
      <c r="H165" s="12"/>
      <c r="I165" s="12"/>
      <c r="J165" s="12"/>
      <c r="K165" s="12"/>
      <c r="L165" s="12"/>
      <c r="M165" s="12"/>
      <c r="N165" s="12"/>
    </row>
    <row r="166" spans="1:14" s="20" customFormat="1" ht="60" customHeight="1">
      <c r="A166" s="13">
        <v>4690612004013</v>
      </c>
      <c r="B166" s="30"/>
      <c r="C166" s="14" t="s">
        <v>290</v>
      </c>
      <c r="D166" s="27">
        <f t="shared" si="27"/>
        <v>3.03</v>
      </c>
      <c r="E166" s="27">
        <v>3.6406</v>
      </c>
      <c r="F166" s="13">
        <v>20</v>
      </c>
      <c r="G166" s="13">
        <v>200</v>
      </c>
      <c r="H166" s="15"/>
      <c r="I166" s="15">
        <f aca="true" t="shared" si="46" ref="I166:I171">E166*H166</f>
        <v>0</v>
      </c>
      <c r="J166" s="18">
        <v>0.01</v>
      </c>
      <c r="K166" s="13">
        <v>2</v>
      </c>
      <c r="L166" s="16">
        <v>0.013</v>
      </c>
      <c r="M166" s="15">
        <f aca="true" t="shared" si="47" ref="M166:M171">H166*J166</f>
        <v>0</v>
      </c>
      <c r="N166" s="19">
        <f aca="true" t="shared" si="48" ref="N166:N171">H166/G166*L166</f>
        <v>0</v>
      </c>
    </row>
    <row r="167" spans="1:14" s="20" customFormat="1" ht="60" customHeight="1">
      <c r="A167" s="13">
        <v>4690612003771</v>
      </c>
      <c r="B167" s="30"/>
      <c r="C167" s="14" t="s">
        <v>291</v>
      </c>
      <c r="D167" s="27">
        <f t="shared" si="27"/>
        <v>3.03</v>
      </c>
      <c r="E167" s="27">
        <v>3.6406</v>
      </c>
      <c r="F167" s="13">
        <v>20</v>
      </c>
      <c r="G167" s="13">
        <v>200</v>
      </c>
      <c r="H167" s="15"/>
      <c r="I167" s="15">
        <f t="shared" si="46"/>
        <v>0</v>
      </c>
      <c r="J167" s="18">
        <v>0.01</v>
      </c>
      <c r="K167" s="13">
        <v>2</v>
      </c>
      <c r="L167" s="16">
        <v>0.013</v>
      </c>
      <c r="M167" s="15">
        <f t="shared" si="47"/>
        <v>0</v>
      </c>
      <c r="N167" s="19">
        <f t="shared" si="48"/>
        <v>0</v>
      </c>
    </row>
    <row r="168" spans="1:14" s="20" customFormat="1" ht="30" customHeight="1">
      <c r="A168" s="13">
        <v>4690612003764</v>
      </c>
      <c r="B168" s="30"/>
      <c r="C168" s="14" t="s">
        <v>292</v>
      </c>
      <c r="D168" s="27">
        <f t="shared" si="27"/>
        <v>3.31</v>
      </c>
      <c r="E168" s="27">
        <v>3.9745999999999997</v>
      </c>
      <c r="F168" s="13">
        <v>20</v>
      </c>
      <c r="G168" s="13">
        <v>200</v>
      </c>
      <c r="H168" s="15"/>
      <c r="I168" s="15">
        <f t="shared" si="46"/>
        <v>0</v>
      </c>
      <c r="J168" s="16">
        <v>0.012</v>
      </c>
      <c r="K168" s="17">
        <v>2.4</v>
      </c>
      <c r="L168" s="18">
        <v>0.01</v>
      </c>
      <c r="M168" s="15">
        <f t="shared" si="47"/>
        <v>0</v>
      </c>
      <c r="N168" s="19">
        <f t="shared" si="48"/>
        <v>0</v>
      </c>
    </row>
    <row r="169" spans="1:14" s="20" customFormat="1" ht="30" customHeight="1">
      <c r="A169" s="13">
        <v>4690612004594</v>
      </c>
      <c r="B169" s="30"/>
      <c r="C169" s="14" t="s">
        <v>293</v>
      </c>
      <c r="D169" s="27">
        <f t="shared" si="27"/>
        <v>4.7</v>
      </c>
      <c r="E169" s="27">
        <v>5.6446</v>
      </c>
      <c r="F169" s="13">
        <v>20</v>
      </c>
      <c r="G169" s="13">
        <v>200</v>
      </c>
      <c r="H169" s="15"/>
      <c r="I169" s="15">
        <f t="shared" si="46"/>
        <v>0</v>
      </c>
      <c r="J169" s="16">
        <v>0.014</v>
      </c>
      <c r="K169" s="17">
        <v>2.8</v>
      </c>
      <c r="L169" s="16">
        <v>0.018</v>
      </c>
      <c r="M169" s="15">
        <f t="shared" si="47"/>
        <v>0</v>
      </c>
      <c r="N169" s="19">
        <f t="shared" si="48"/>
        <v>0</v>
      </c>
    </row>
    <row r="170" spans="1:14" s="20" customFormat="1" ht="30" customHeight="1">
      <c r="A170" s="13">
        <v>4690612003306</v>
      </c>
      <c r="B170" s="30"/>
      <c r="C170" s="14" t="s">
        <v>294</v>
      </c>
      <c r="D170" s="27">
        <f>ROUND(E170/120*100,2)</f>
        <v>3.31</v>
      </c>
      <c r="E170" s="27">
        <v>3.9745999999999997</v>
      </c>
      <c r="F170" s="13">
        <v>20</v>
      </c>
      <c r="G170" s="13">
        <v>200</v>
      </c>
      <c r="H170" s="15"/>
      <c r="I170" s="15">
        <f t="shared" si="46"/>
        <v>0</v>
      </c>
      <c r="J170" s="16">
        <v>0.012</v>
      </c>
      <c r="K170" s="17">
        <v>2.4</v>
      </c>
      <c r="L170" s="18">
        <v>0.01</v>
      </c>
      <c r="M170" s="15">
        <f t="shared" si="47"/>
        <v>0</v>
      </c>
      <c r="N170" s="19">
        <f t="shared" si="48"/>
        <v>0</v>
      </c>
    </row>
    <row r="171" spans="1:14" s="20" customFormat="1" ht="30" customHeight="1">
      <c r="A171" s="13">
        <v>4690612004631</v>
      </c>
      <c r="B171" s="30"/>
      <c r="C171" s="14" t="s">
        <v>295</v>
      </c>
      <c r="D171" s="27">
        <f>ROUND(E171/120*100,2)</f>
        <v>4.7</v>
      </c>
      <c r="E171" s="27">
        <v>5.6446</v>
      </c>
      <c r="F171" s="13">
        <v>20</v>
      </c>
      <c r="G171" s="13">
        <v>200</v>
      </c>
      <c r="H171" s="15"/>
      <c r="I171" s="15">
        <f t="shared" si="46"/>
        <v>0</v>
      </c>
      <c r="J171" s="16">
        <v>0.014</v>
      </c>
      <c r="K171" s="17">
        <v>2.8</v>
      </c>
      <c r="L171" s="16">
        <v>0.018</v>
      </c>
      <c r="M171" s="15">
        <f t="shared" si="47"/>
        <v>0</v>
      </c>
      <c r="N171" s="19">
        <f t="shared" si="48"/>
        <v>0</v>
      </c>
    </row>
    <row r="172" spans="1:14" ht="12.75" customHeight="1">
      <c r="A172" s="10" t="s">
        <v>296</v>
      </c>
      <c r="B172" s="11"/>
      <c r="C172" s="11"/>
      <c r="D172" s="11"/>
      <c r="E172" s="26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s="20" customFormat="1" ht="30" customHeight="1">
      <c r="A173" s="13">
        <v>4690612005058</v>
      </c>
      <c r="B173" s="30"/>
      <c r="C173" s="14" t="s">
        <v>297</v>
      </c>
      <c r="D173" s="27">
        <f aca="true" t="shared" si="49" ref="D173:D180">ROUND(E173/120*100,2)</f>
        <v>2.37</v>
      </c>
      <c r="E173" s="27">
        <v>2.839</v>
      </c>
      <c r="F173" s="13">
        <v>10</v>
      </c>
      <c r="G173" s="13">
        <v>50</v>
      </c>
      <c r="H173" s="15"/>
      <c r="I173" s="15">
        <f aca="true" t="shared" si="50" ref="I173:I180">E173*H173</f>
        <v>0</v>
      </c>
      <c r="J173" s="16">
        <v>0.046</v>
      </c>
      <c r="K173" s="17">
        <v>2.3</v>
      </c>
      <c r="L173" s="18">
        <v>0.01</v>
      </c>
      <c r="M173" s="15">
        <f aca="true" t="shared" si="51" ref="M173:M180">H173*J173</f>
        <v>0</v>
      </c>
      <c r="N173" s="19">
        <f aca="true" t="shared" si="52" ref="N173:N180">H173/G173*L173</f>
        <v>0</v>
      </c>
    </row>
    <row r="174" spans="1:14" s="20" customFormat="1" ht="30" customHeight="1">
      <c r="A174" s="13">
        <v>4690612005072</v>
      </c>
      <c r="B174" s="30"/>
      <c r="C174" s="14" t="s">
        <v>298</v>
      </c>
      <c r="D174" s="27">
        <f t="shared" si="49"/>
        <v>2.64</v>
      </c>
      <c r="E174" s="27">
        <v>3.173</v>
      </c>
      <c r="F174" s="13">
        <v>10</v>
      </c>
      <c r="G174" s="13">
        <v>50</v>
      </c>
      <c r="H174" s="15"/>
      <c r="I174" s="15">
        <f t="shared" si="50"/>
        <v>0</v>
      </c>
      <c r="J174" s="16">
        <v>0.043</v>
      </c>
      <c r="K174" s="18">
        <v>2.15</v>
      </c>
      <c r="L174" s="16">
        <v>0.014</v>
      </c>
      <c r="M174" s="15">
        <f t="shared" si="51"/>
        <v>0</v>
      </c>
      <c r="N174" s="19">
        <f t="shared" si="52"/>
        <v>0</v>
      </c>
    </row>
    <row r="175" spans="1:14" s="20" customFormat="1" ht="30" customHeight="1">
      <c r="A175" s="13">
        <v>4690612005096</v>
      </c>
      <c r="B175" s="30"/>
      <c r="C175" s="14" t="s">
        <v>299</v>
      </c>
      <c r="D175" s="27">
        <f t="shared" si="49"/>
        <v>2.92</v>
      </c>
      <c r="E175" s="27">
        <v>3.507</v>
      </c>
      <c r="F175" s="13">
        <v>10</v>
      </c>
      <c r="G175" s="13">
        <v>50</v>
      </c>
      <c r="H175" s="15"/>
      <c r="I175" s="15">
        <f t="shared" si="50"/>
        <v>0</v>
      </c>
      <c r="J175" s="16">
        <v>0.054</v>
      </c>
      <c r="K175" s="17">
        <v>2.7</v>
      </c>
      <c r="L175" s="16">
        <v>0.014</v>
      </c>
      <c r="M175" s="15">
        <f t="shared" si="51"/>
        <v>0</v>
      </c>
      <c r="N175" s="19">
        <f t="shared" si="52"/>
        <v>0</v>
      </c>
    </row>
    <row r="176" spans="1:14" s="20" customFormat="1" ht="30" customHeight="1">
      <c r="A176" s="13">
        <v>4690612005119</v>
      </c>
      <c r="B176" s="30"/>
      <c r="C176" s="14" t="s">
        <v>300</v>
      </c>
      <c r="D176" s="27">
        <f t="shared" si="49"/>
        <v>3.34</v>
      </c>
      <c r="E176" s="27">
        <v>4.008</v>
      </c>
      <c r="F176" s="13">
        <v>10</v>
      </c>
      <c r="G176" s="13">
        <v>50</v>
      </c>
      <c r="H176" s="15"/>
      <c r="I176" s="15">
        <f t="shared" si="50"/>
        <v>0</v>
      </c>
      <c r="J176" s="16">
        <v>0.102</v>
      </c>
      <c r="K176" s="17">
        <v>5.1</v>
      </c>
      <c r="L176" s="16">
        <v>0.027</v>
      </c>
      <c r="M176" s="15">
        <f t="shared" si="51"/>
        <v>0</v>
      </c>
      <c r="N176" s="19">
        <f t="shared" si="52"/>
        <v>0</v>
      </c>
    </row>
    <row r="177" spans="1:14" s="20" customFormat="1" ht="30" customHeight="1">
      <c r="A177" s="13">
        <v>4690612005065</v>
      </c>
      <c r="B177" s="30"/>
      <c r="C177" s="14" t="s">
        <v>301</v>
      </c>
      <c r="D177" s="27">
        <f t="shared" si="49"/>
        <v>2.37</v>
      </c>
      <c r="E177" s="27">
        <v>2.839</v>
      </c>
      <c r="F177" s="13">
        <v>10</v>
      </c>
      <c r="G177" s="13">
        <v>50</v>
      </c>
      <c r="H177" s="15"/>
      <c r="I177" s="15">
        <f t="shared" si="50"/>
        <v>0</v>
      </c>
      <c r="J177" s="16">
        <v>0.046</v>
      </c>
      <c r="K177" s="17">
        <v>2.3</v>
      </c>
      <c r="L177" s="18">
        <v>0.01</v>
      </c>
      <c r="M177" s="15">
        <f t="shared" si="51"/>
        <v>0</v>
      </c>
      <c r="N177" s="19">
        <f t="shared" si="52"/>
        <v>0</v>
      </c>
    </row>
    <row r="178" spans="1:14" s="20" customFormat="1" ht="30" customHeight="1">
      <c r="A178" s="13">
        <v>4690612005089</v>
      </c>
      <c r="B178" s="30"/>
      <c r="C178" s="14" t="s">
        <v>302</v>
      </c>
      <c r="D178" s="27">
        <f t="shared" si="49"/>
        <v>2.64</v>
      </c>
      <c r="E178" s="27">
        <v>3.173</v>
      </c>
      <c r="F178" s="13">
        <v>10</v>
      </c>
      <c r="G178" s="13">
        <v>50</v>
      </c>
      <c r="H178" s="15"/>
      <c r="I178" s="15">
        <f t="shared" si="50"/>
        <v>0</v>
      </c>
      <c r="J178" s="16">
        <v>0.043</v>
      </c>
      <c r="K178" s="18">
        <v>2.15</v>
      </c>
      <c r="L178" s="16">
        <v>0.014</v>
      </c>
      <c r="M178" s="15">
        <f t="shared" si="51"/>
        <v>0</v>
      </c>
      <c r="N178" s="19">
        <f t="shared" si="52"/>
        <v>0</v>
      </c>
    </row>
    <row r="179" spans="1:14" s="20" customFormat="1" ht="30" customHeight="1">
      <c r="A179" s="13">
        <v>4690612005102</v>
      </c>
      <c r="B179" s="30"/>
      <c r="C179" s="14" t="s">
        <v>303</v>
      </c>
      <c r="D179" s="27">
        <f t="shared" si="49"/>
        <v>2.92</v>
      </c>
      <c r="E179" s="27">
        <v>3.507</v>
      </c>
      <c r="F179" s="13">
        <v>10</v>
      </c>
      <c r="G179" s="13">
        <v>50</v>
      </c>
      <c r="H179" s="15"/>
      <c r="I179" s="15">
        <f t="shared" si="50"/>
        <v>0</v>
      </c>
      <c r="J179" s="16">
        <v>0.054</v>
      </c>
      <c r="K179" s="17">
        <v>2.7</v>
      </c>
      <c r="L179" s="16">
        <v>0.014</v>
      </c>
      <c r="M179" s="15">
        <f t="shared" si="51"/>
        <v>0</v>
      </c>
      <c r="N179" s="19">
        <f t="shared" si="52"/>
        <v>0</v>
      </c>
    </row>
    <row r="180" spans="1:14" s="20" customFormat="1" ht="30" customHeight="1">
      <c r="A180" s="13">
        <v>4690612005126</v>
      </c>
      <c r="B180" s="30"/>
      <c r="C180" s="14" t="s">
        <v>304</v>
      </c>
      <c r="D180" s="27">
        <f t="shared" si="49"/>
        <v>3.34</v>
      </c>
      <c r="E180" s="27">
        <v>4.008</v>
      </c>
      <c r="F180" s="13">
        <v>10</v>
      </c>
      <c r="G180" s="13">
        <v>50</v>
      </c>
      <c r="H180" s="15"/>
      <c r="I180" s="15">
        <f t="shared" si="50"/>
        <v>0</v>
      </c>
      <c r="J180" s="16">
        <v>0.102</v>
      </c>
      <c r="K180" s="17">
        <v>5.1</v>
      </c>
      <c r="L180" s="16">
        <v>0.027</v>
      </c>
      <c r="M180" s="15">
        <f t="shared" si="51"/>
        <v>0</v>
      </c>
      <c r="N180" s="19">
        <f t="shared" si="52"/>
        <v>0</v>
      </c>
    </row>
    <row r="181" spans="1:14" s="9" customFormat="1" ht="12.75" customHeight="1">
      <c r="A181" s="6" t="s">
        <v>305</v>
      </c>
      <c r="B181" s="7"/>
      <c r="C181" s="7"/>
      <c r="D181" s="7"/>
      <c r="E181" s="25"/>
      <c r="F181" s="8"/>
      <c r="G181" s="8"/>
      <c r="H181" s="8"/>
      <c r="I181" s="8"/>
      <c r="J181" s="8"/>
      <c r="K181" s="8"/>
      <c r="L181" s="8"/>
      <c r="M181" s="8"/>
      <c r="N181" s="8"/>
    </row>
    <row r="182" spans="1:14" ht="12.75" customHeight="1">
      <c r="A182" s="10" t="s">
        <v>306</v>
      </c>
      <c r="B182" s="11"/>
      <c r="C182" s="11"/>
      <c r="D182" s="11"/>
      <c r="E182" s="26"/>
      <c r="F182" s="12"/>
      <c r="G182" s="12"/>
      <c r="H182" s="12"/>
      <c r="I182" s="12"/>
      <c r="J182" s="12"/>
      <c r="K182" s="12"/>
      <c r="L182" s="12"/>
      <c r="M182" s="12"/>
      <c r="N182" s="12"/>
    </row>
    <row r="183" spans="1:14" s="20" customFormat="1" ht="60" customHeight="1">
      <c r="A183" s="13">
        <v>4690612007229</v>
      </c>
      <c r="B183" s="30"/>
      <c r="C183" s="14" t="s">
        <v>307</v>
      </c>
      <c r="D183" s="27">
        <f aca="true" t="shared" si="53" ref="D183:D193">ROUND(E183/120*100,2)</f>
        <v>5.71</v>
      </c>
      <c r="E183" s="27">
        <v>6.8469999999999995</v>
      </c>
      <c r="F183" s="15"/>
      <c r="G183" s="13">
        <v>33</v>
      </c>
      <c r="H183" s="15"/>
      <c r="I183" s="15">
        <f>E183*H183</f>
        <v>0</v>
      </c>
      <c r="J183" s="16">
        <v>0.145</v>
      </c>
      <c r="K183" s="18">
        <v>4.79</v>
      </c>
      <c r="L183" s="16">
        <v>0.046</v>
      </c>
      <c r="M183" s="15">
        <f>H183*J183</f>
        <v>0</v>
      </c>
      <c r="N183" s="19">
        <f>H183/G183*L183</f>
        <v>0</v>
      </c>
    </row>
    <row r="184" spans="1:14" s="20" customFormat="1" ht="60" customHeight="1">
      <c r="A184" s="13">
        <v>4690612007236</v>
      </c>
      <c r="B184" s="30"/>
      <c r="C184" s="14" t="s">
        <v>308</v>
      </c>
      <c r="D184" s="27">
        <f t="shared" si="53"/>
        <v>6.12</v>
      </c>
      <c r="E184" s="27">
        <v>7.348</v>
      </c>
      <c r="F184" s="15"/>
      <c r="G184" s="13">
        <v>33</v>
      </c>
      <c r="H184" s="15"/>
      <c r="I184" s="15">
        <f>E184*H184</f>
        <v>0</v>
      </c>
      <c r="J184" s="16">
        <v>0.145</v>
      </c>
      <c r="K184" s="18">
        <v>4.79</v>
      </c>
      <c r="L184" s="16">
        <v>0.046</v>
      </c>
      <c r="M184" s="15">
        <f>H184*J184</f>
        <v>0</v>
      </c>
      <c r="N184" s="19">
        <f>H184/G184*L184</f>
        <v>0</v>
      </c>
    </row>
    <row r="185" spans="1:14" ht="12.75" customHeight="1">
      <c r="A185" s="10" t="s">
        <v>309</v>
      </c>
      <c r="B185" s="11"/>
      <c r="C185" s="11"/>
      <c r="D185" s="11"/>
      <c r="E185" s="26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s="20" customFormat="1" ht="60" customHeight="1">
      <c r="A186" s="13">
        <v>4690612007243</v>
      </c>
      <c r="B186" s="30"/>
      <c r="C186" s="14" t="s">
        <v>310</v>
      </c>
      <c r="D186" s="27">
        <f t="shared" si="53"/>
        <v>7.79</v>
      </c>
      <c r="E186" s="27">
        <v>9.352</v>
      </c>
      <c r="F186" s="15"/>
      <c r="G186" s="13">
        <v>20</v>
      </c>
      <c r="H186" s="15"/>
      <c r="I186" s="15">
        <f>E186*H186</f>
        <v>0</v>
      </c>
      <c r="J186" s="18">
        <v>0.22</v>
      </c>
      <c r="K186" s="17">
        <v>4.4</v>
      </c>
      <c r="L186" s="16">
        <v>0.023</v>
      </c>
      <c r="M186" s="15">
        <f>H186*J186</f>
        <v>0</v>
      </c>
      <c r="N186" s="19">
        <f>H186/G186*L186</f>
        <v>0</v>
      </c>
    </row>
    <row r="187" spans="1:14" s="20" customFormat="1" ht="60" customHeight="1">
      <c r="A187" s="13">
        <v>4690612007250</v>
      </c>
      <c r="B187" s="30"/>
      <c r="C187" s="14" t="s">
        <v>311</v>
      </c>
      <c r="D187" s="27">
        <f t="shared" si="53"/>
        <v>7.79</v>
      </c>
      <c r="E187" s="27">
        <v>9.352</v>
      </c>
      <c r="F187" s="15"/>
      <c r="G187" s="13">
        <v>20</v>
      </c>
      <c r="H187" s="15"/>
      <c r="I187" s="15">
        <f>E187*H187</f>
        <v>0</v>
      </c>
      <c r="J187" s="18">
        <v>0.22</v>
      </c>
      <c r="K187" s="17">
        <v>4.4</v>
      </c>
      <c r="L187" s="16">
        <v>0.023</v>
      </c>
      <c r="M187" s="15">
        <f>H187*J187</f>
        <v>0</v>
      </c>
      <c r="N187" s="19">
        <f>H187/G187*L187</f>
        <v>0</v>
      </c>
    </row>
    <row r="188" spans="1:14" ht="12.75" customHeight="1">
      <c r="A188" s="10" t="s">
        <v>312</v>
      </c>
      <c r="B188" s="11"/>
      <c r="C188" s="11"/>
      <c r="D188" s="11"/>
      <c r="E188" s="26"/>
      <c r="F188" s="12"/>
      <c r="G188" s="12"/>
      <c r="H188" s="12"/>
      <c r="I188" s="12"/>
      <c r="J188" s="12"/>
      <c r="K188" s="12"/>
      <c r="L188" s="12"/>
      <c r="M188" s="12"/>
      <c r="N188" s="12"/>
    </row>
    <row r="189" spans="1:14" s="20" customFormat="1" ht="60" customHeight="1">
      <c r="A189" s="13">
        <v>4690612007281</v>
      </c>
      <c r="B189" s="30"/>
      <c r="C189" s="14" t="s">
        <v>313</v>
      </c>
      <c r="D189" s="27">
        <f t="shared" si="53"/>
        <v>8.35</v>
      </c>
      <c r="E189" s="27">
        <v>10.02</v>
      </c>
      <c r="F189" s="15"/>
      <c r="G189" s="13">
        <v>20</v>
      </c>
      <c r="H189" s="15"/>
      <c r="I189" s="15">
        <f>E189*H189</f>
        <v>0</v>
      </c>
      <c r="J189" s="18">
        <v>0.19</v>
      </c>
      <c r="K189" s="17">
        <v>3.8</v>
      </c>
      <c r="L189" s="16">
        <v>0.015</v>
      </c>
      <c r="M189" s="15">
        <f>H189*J189</f>
        <v>0</v>
      </c>
      <c r="N189" s="19">
        <f>H189/G189*L189</f>
        <v>0</v>
      </c>
    </row>
    <row r="190" spans="1:14" s="20" customFormat="1" ht="60" customHeight="1">
      <c r="A190" s="13">
        <v>4690612007298</v>
      </c>
      <c r="B190" s="30"/>
      <c r="C190" s="14" t="s">
        <v>314</v>
      </c>
      <c r="D190" s="27">
        <f t="shared" si="53"/>
        <v>9.74</v>
      </c>
      <c r="E190" s="27">
        <v>11.69</v>
      </c>
      <c r="F190" s="15"/>
      <c r="G190" s="13">
        <v>20</v>
      </c>
      <c r="H190" s="15"/>
      <c r="I190" s="15">
        <f>E190*H190</f>
        <v>0</v>
      </c>
      <c r="J190" s="18">
        <v>0.19</v>
      </c>
      <c r="K190" s="17">
        <v>3.8</v>
      </c>
      <c r="L190" s="16">
        <v>0.015</v>
      </c>
      <c r="M190" s="15">
        <f>H190*J190</f>
        <v>0</v>
      </c>
      <c r="N190" s="19">
        <f>H190/G190*L190</f>
        <v>0</v>
      </c>
    </row>
    <row r="191" spans="1:14" ht="12.75" customHeight="1">
      <c r="A191" s="10" t="s">
        <v>315</v>
      </c>
      <c r="B191" s="11"/>
      <c r="C191" s="11"/>
      <c r="D191" s="11"/>
      <c r="E191" s="26"/>
      <c r="F191" s="12"/>
      <c r="G191" s="12"/>
      <c r="H191" s="12"/>
      <c r="I191" s="12"/>
      <c r="J191" s="12"/>
      <c r="K191" s="12"/>
      <c r="L191" s="12"/>
      <c r="M191" s="12"/>
      <c r="N191" s="12"/>
    </row>
    <row r="192" spans="1:14" s="20" customFormat="1" ht="60" customHeight="1">
      <c r="A192" s="13">
        <v>4690612007267</v>
      </c>
      <c r="B192" s="30"/>
      <c r="C192" s="14" t="s">
        <v>316</v>
      </c>
      <c r="D192" s="27">
        <f t="shared" si="53"/>
        <v>7.79</v>
      </c>
      <c r="E192" s="27">
        <v>9.352</v>
      </c>
      <c r="F192" s="15"/>
      <c r="G192" s="13">
        <v>20</v>
      </c>
      <c r="H192" s="15"/>
      <c r="I192" s="15">
        <f>E192*H192</f>
        <v>0</v>
      </c>
      <c r="J192" s="18">
        <v>0.21</v>
      </c>
      <c r="K192" s="17">
        <v>4.2</v>
      </c>
      <c r="L192" s="16">
        <v>0.017</v>
      </c>
      <c r="M192" s="15">
        <f>H192*J192</f>
        <v>0</v>
      </c>
      <c r="N192" s="19">
        <f>H192/G192*L192</f>
        <v>0</v>
      </c>
    </row>
    <row r="193" spans="1:14" s="20" customFormat="1" ht="60" customHeight="1">
      <c r="A193" s="13">
        <v>4690612007274</v>
      </c>
      <c r="B193" s="30"/>
      <c r="C193" s="14" t="s">
        <v>317</v>
      </c>
      <c r="D193" s="27">
        <f t="shared" si="53"/>
        <v>7.79</v>
      </c>
      <c r="E193" s="27">
        <v>9.352</v>
      </c>
      <c r="F193" s="15"/>
      <c r="G193" s="13">
        <v>20</v>
      </c>
      <c r="H193" s="15"/>
      <c r="I193" s="15">
        <f>E193*H193</f>
        <v>0</v>
      </c>
      <c r="J193" s="18">
        <v>0.22</v>
      </c>
      <c r="K193" s="17">
        <v>4.4</v>
      </c>
      <c r="L193" s="16">
        <v>0.019</v>
      </c>
      <c r="M193" s="15">
        <f>H193*J193</f>
        <v>0</v>
      </c>
      <c r="N193" s="19">
        <f>H193/G193*L193</f>
        <v>0</v>
      </c>
    </row>
    <row r="194" spans="1:14" s="9" customFormat="1" ht="12.75" customHeight="1">
      <c r="A194" s="6" t="s">
        <v>318</v>
      </c>
      <c r="B194" s="7"/>
      <c r="C194" s="7"/>
      <c r="D194" s="7"/>
      <c r="E194" s="25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 customHeight="1">
      <c r="A195" s="10" t="s">
        <v>319</v>
      </c>
      <c r="B195" s="11"/>
      <c r="C195" s="11"/>
      <c r="D195" s="11"/>
      <c r="E195" s="26"/>
      <c r="F195" s="12"/>
      <c r="G195" s="12"/>
      <c r="H195" s="12"/>
      <c r="I195" s="12"/>
      <c r="J195" s="12"/>
      <c r="K195" s="12"/>
      <c r="L195" s="12"/>
      <c r="M195" s="12"/>
      <c r="N195" s="12"/>
    </row>
    <row r="196" spans="1:14" s="20" customFormat="1" ht="30" customHeight="1">
      <c r="A196" s="13">
        <v>4690612002606</v>
      </c>
      <c r="B196" s="30"/>
      <c r="C196" s="14" t="s">
        <v>320</v>
      </c>
      <c r="D196" s="27">
        <f aca="true" t="shared" si="54" ref="D196:D205">ROUND(E196/120*100,2)</f>
        <v>3.7</v>
      </c>
      <c r="E196" s="27">
        <v>4.4422</v>
      </c>
      <c r="F196" s="13">
        <v>1</v>
      </c>
      <c r="G196" s="13">
        <v>25</v>
      </c>
      <c r="H196" s="15"/>
      <c r="I196" s="15">
        <f aca="true" t="shared" si="55" ref="I196:I205">E196*H196</f>
        <v>0</v>
      </c>
      <c r="J196" s="18">
        <v>0.09</v>
      </c>
      <c r="K196" s="18">
        <v>2.25</v>
      </c>
      <c r="L196" s="16">
        <v>0.025</v>
      </c>
      <c r="M196" s="15">
        <f aca="true" t="shared" si="56" ref="M196:M205">H196*J196</f>
        <v>0</v>
      </c>
      <c r="N196" s="19">
        <f aca="true" t="shared" si="57" ref="N196:N205">H196/G196*L196</f>
        <v>0</v>
      </c>
    </row>
    <row r="197" spans="1:14" s="20" customFormat="1" ht="30" customHeight="1">
      <c r="A197" s="13">
        <v>4690612002613</v>
      </c>
      <c r="B197" s="30"/>
      <c r="C197" s="14" t="s">
        <v>321</v>
      </c>
      <c r="D197" s="27">
        <f t="shared" si="54"/>
        <v>3.7</v>
      </c>
      <c r="E197" s="27">
        <v>4.4422</v>
      </c>
      <c r="F197" s="13">
        <v>1</v>
      </c>
      <c r="G197" s="13">
        <v>25</v>
      </c>
      <c r="H197" s="15"/>
      <c r="I197" s="15">
        <f t="shared" si="55"/>
        <v>0</v>
      </c>
      <c r="J197" s="18">
        <v>0.09</v>
      </c>
      <c r="K197" s="18">
        <v>2.25</v>
      </c>
      <c r="L197" s="16">
        <v>0.025</v>
      </c>
      <c r="M197" s="15">
        <f t="shared" si="56"/>
        <v>0</v>
      </c>
      <c r="N197" s="19">
        <f t="shared" si="57"/>
        <v>0</v>
      </c>
    </row>
    <row r="198" spans="1:14" s="20" customFormat="1" ht="30" customHeight="1">
      <c r="A198" s="13">
        <v>4690612003610</v>
      </c>
      <c r="B198" s="30"/>
      <c r="C198" s="14" t="s">
        <v>322</v>
      </c>
      <c r="D198" s="27">
        <f t="shared" si="54"/>
        <v>4.45</v>
      </c>
      <c r="E198" s="27">
        <v>5.343999999999999</v>
      </c>
      <c r="F198" s="13">
        <v>1</v>
      </c>
      <c r="G198" s="13">
        <v>25</v>
      </c>
      <c r="H198" s="15"/>
      <c r="I198" s="15">
        <f t="shared" si="55"/>
        <v>0</v>
      </c>
      <c r="J198" s="16">
        <v>0.171</v>
      </c>
      <c r="K198" s="18">
        <v>4.28</v>
      </c>
      <c r="L198" s="16">
        <v>0.047</v>
      </c>
      <c r="M198" s="15">
        <f t="shared" si="56"/>
        <v>0</v>
      </c>
      <c r="N198" s="19">
        <f t="shared" si="57"/>
        <v>0</v>
      </c>
    </row>
    <row r="199" spans="1:14" s="20" customFormat="1" ht="30" customHeight="1">
      <c r="A199" s="13">
        <v>4690612003627</v>
      </c>
      <c r="B199" s="30"/>
      <c r="C199" s="14" t="s">
        <v>323</v>
      </c>
      <c r="D199" s="27">
        <f t="shared" si="54"/>
        <v>4.45</v>
      </c>
      <c r="E199" s="27">
        <v>5.343999999999999</v>
      </c>
      <c r="F199" s="13">
        <v>1</v>
      </c>
      <c r="G199" s="13">
        <v>25</v>
      </c>
      <c r="H199" s="15"/>
      <c r="I199" s="15">
        <f t="shared" si="55"/>
        <v>0</v>
      </c>
      <c r="J199" s="16">
        <v>0.171</v>
      </c>
      <c r="K199" s="18">
        <v>4.28</v>
      </c>
      <c r="L199" s="16">
        <v>0.047</v>
      </c>
      <c r="M199" s="15">
        <f t="shared" si="56"/>
        <v>0</v>
      </c>
      <c r="N199" s="19">
        <f t="shared" si="57"/>
        <v>0</v>
      </c>
    </row>
    <row r="200" spans="1:14" s="20" customFormat="1" ht="30" customHeight="1">
      <c r="A200" s="13">
        <v>4690612004020</v>
      </c>
      <c r="B200" s="30"/>
      <c r="C200" s="14" t="s">
        <v>324</v>
      </c>
      <c r="D200" s="27">
        <f t="shared" si="54"/>
        <v>9.74</v>
      </c>
      <c r="E200" s="27">
        <v>11.69</v>
      </c>
      <c r="F200" s="13">
        <v>1</v>
      </c>
      <c r="G200" s="13">
        <v>25</v>
      </c>
      <c r="H200" s="15"/>
      <c r="I200" s="15">
        <f t="shared" si="55"/>
        <v>0</v>
      </c>
      <c r="J200" s="16">
        <v>0.212</v>
      </c>
      <c r="K200" s="17">
        <v>5.3</v>
      </c>
      <c r="L200" s="16">
        <v>0.059</v>
      </c>
      <c r="M200" s="15">
        <f t="shared" si="56"/>
        <v>0</v>
      </c>
      <c r="N200" s="19">
        <f t="shared" si="57"/>
        <v>0</v>
      </c>
    </row>
    <row r="201" spans="1:14" s="20" customFormat="1" ht="30" customHeight="1">
      <c r="A201" s="13">
        <v>4690612004037</v>
      </c>
      <c r="B201" s="30"/>
      <c r="C201" s="14" t="s">
        <v>325</v>
      </c>
      <c r="D201" s="27">
        <f t="shared" si="54"/>
        <v>9.74</v>
      </c>
      <c r="E201" s="27">
        <v>11.69</v>
      </c>
      <c r="F201" s="13">
        <v>1</v>
      </c>
      <c r="G201" s="13">
        <v>25</v>
      </c>
      <c r="H201" s="15"/>
      <c r="I201" s="15">
        <f t="shared" si="55"/>
        <v>0</v>
      </c>
      <c r="J201" s="16">
        <v>0.212</v>
      </c>
      <c r="K201" s="17">
        <v>5.3</v>
      </c>
      <c r="L201" s="16">
        <v>0.059</v>
      </c>
      <c r="M201" s="15">
        <f t="shared" si="56"/>
        <v>0</v>
      </c>
      <c r="N201" s="19">
        <f t="shared" si="57"/>
        <v>0</v>
      </c>
    </row>
    <row r="202" spans="1:14" s="20" customFormat="1" ht="30" customHeight="1">
      <c r="A202" s="13">
        <v>4690612007052</v>
      </c>
      <c r="B202" s="30"/>
      <c r="C202" s="14" t="s">
        <v>326</v>
      </c>
      <c r="D202" s="27">
        <f t="shared" si="54"/>
        <v>3.7</v>
      </c>
      <c r="E202" s="27">
        <v>4.4422</v>
      </c>
      <c r="F202" s="13">
        <v>1</v>
      </c>
      <c r="G202" s="13">
        <v>25</v>
      </c>
      <c r="H202" s="15"/>
      <c r="I202" s="15">
        <f t="shared" si="55"/>
        <v>0</v>
      </c>
      <c r="J202" s="18">
        <v>0.12</v>
      </c>
      <c r="K202" s="13">
        <v>3</v>
      </c>
      <c r="L202" s="16">
        <v>0.028</v>
      </c>
      <c r="M202" s="15">
        <f t="shared" si="56"/>
        <v>0</v>
      </c>
      <c r="N202" s="19">
        <f t="shared" si="57"/>
        <v>0</v>
      </c>
    </row>
    <row r="203" spans="1:14" s="20" customFormat="1" ht="30" customHeight="1">
      <c r="A203" s="13">
        <v>4690612007069</v>
      </c>
      <c r="B203" s="30"/>
      <c r="C203" s="14" t="s">
        <v>327</v>
      </c>
      <c r="D203" s="27">
        <f t="shared" si="54"/>
        <v>3.7</v>
      </c>
      <c r="E203" s="27">
        <v>4.4422</v>
      </c>
      <c r="F203" s="13">
        <v>1</v>
      </c>
      <c r="G203" s="13">
        <v>25</v>
      </c>
      <c r="H203" s="15"/>
      <c r="I203" s="15">
        <f t="shared" si="55"/>
        <v>0</v>
      </c>
      <c r="J203" s="18">
        <v>0.12</v>
      </c>
      <c r="K203" s="13">
        <v>3</v>
      </c>
      <c r="L203" s="16">
        <v>0.028</v>
      </c>
      <c r="M203" s="15">
        <f t="shared" si="56"/>
        <v>0</v>
      </c>
      <c r="N203" s="19">
        <f t="shared" si="57"/>
        <v>0</v>
      </c>
    </row>
    <row r="204" spans="1:14" s="20" customFormat="1" ht="30" customHeight="1">
      <c r="A204" s="13">
        <v>4690612007076</v>
      </c>
      <c r="B204" s="30"/>
      <c r="C204" s="14" t="s">
        <v>328</v>
      </c>
      <c r="D204" s="27">
        <f t="shared" si="54"/>
        <v>4.45</v>
      </c>
      <c r="E204" s="27">
        <v>5.343999999999999</v>
      </c>
      <c r="F204" s="13">
        <v>1</v>
      </c>
      <c r="G204" s="13">
        <v>25</v>
      </c>
      <c r="H204" s="15"/>
      <c r="I204" s="15">
        <f t="shared" si="55"/>
        <v>0</v>
      </c>
      <c r="J204" s="16">
        <v>0.196</v>
      </c>
      <c r="K204" s="17">
        <v>4.9</v>
      </c>
      <c r="L204" s="16">
        <v>0.052</v>
      </c>
      <c r="M204" s="15">
        <f t="shared" si="56"/>
        <v>0</v>
      </c>
      <c r="N204" s="19">
        <f t="shared" si="57"/>
        <v>0</v>
      </c>
    </row>
    <row r="205" spans="1:14" s="20" customFormat="1" ht="30" customHeight="1">
      <c r="A205" s="13">
        <v>4690612007083</v>
      </c>
      <c r="B205" s="30"/>
      <c r="C205" s="14" t="s">
        <v>329</v>
      </c>
      <c r="D205" s="27">
        <f t="shared" si="54"/>
        <v>4.45</v>
      </c>
      <c r="E205" s="27">
        <v>5.343999999999999</v>
      </c>
      <c r="F205" s="13">
        <v>1</v>
      </c>
      <c r="G205" s="13">
        <v>25</v>
      </c>
      <c r="H205" s="15"/>
      <c r="I205" s="15">
        <f t="shared" si="55"/>
        <v>0</v>
      </c>
      <c r="J205" s="16">
        <v>0.195</v>
      </c>
      <c r="K205" s="18">
        <v>4.88</v>
      </c>
      <c r="L205" s="16">
        <v>0.052</v>
      </c>
      <c r="M205" s="15">
        <f t="shared" si="56"/>
        <v>0</v>
      </c>
      <c r="N205" s="19">
        <f t="shared" si="57"/>
        <v>0</v>
      </c>
    </row>
    <row r="206" spans="1:14" s="9" customFormat="1" ht="12.75" customHeight="1">
      <c r="A206" s="6" t="s">
        <v>330</v>
      </c>
      <c r="B206" s="7"/>
      <c r="C206" s="7"/>
      <c r="D206" s="7"/>
      <c r="E206" s="25"/>
      <c r="F206" s="8"/>
      <c r="G206" s="8"/>
      <c r="H206" s="8"/>
      <c r="I206" s="8"/>
      <c r="J206" s="8"/>
      <c r="K206" s="8"/>
      <c r="L206" s="8"/>
      <c r="M206" s="8"/>
      <c r="N206" s="8"/>
    </row>
    <row r="207" spans="1:14" ht="12.75" customHeight="1">
      <c r="A207" s="10" t="s">
        <v>331</v>
      </c>
      <c r="B207" s="11"/>
      <c r="C207" s="11"/>
      <c r="D207" s="11"/>
      <c r="E207" s="26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s="20" customFormat="1" ht="30" customHeight="1">
      <c r="A208" s="13">
        <v>4607177994949</v>
      </c>
      <c r="B208" s="30"/>
      <c r="C208" s="14" t="s">
        <v>332</v>
      </c>
      <c r="D208" s="27">
        <f aca="true" t="shared" si="58" ref="D208:D215">ROUND(E208/120*100,2)</f>
        <v>0.47</v>
      </c>
      <c r="E208" s="27">
        <v>0.5678</v>
      </c>
      <c r="F208" s="13">
        <v>10</v>
      </c>
      <c r="G208" s="13">
        <v>100</v>
      </c>
      <c r="H208" s="15"/>
      <c r="I208" s="15">
        <f aca="true" t="shared" si="59" ref="I208:I215">E208*H208</f>
        <v>0</v>
      </c>
      <c r="J208" s="16">
        <v>0.016</v>
      </c>
      <c r="K208" s="17">
        <v>1.6</v>
      </c>
      <c r="L208" s="16">
        <v>0.019</v>
      </c>
      <c r="M208" s="15">
        <f aca="true" t="shared" si="60" ref="M208:M215">H208*J208</f>
        <v>0</v>
      </c>
      <c r="N208" s="19">
        <f aca="true" t="shared" si="61" ref="N208:N215">H208/G208*L208</f>
        <v>0</v>
      </c>
    </row>
    <row r="209" spans="1:14" s="20" customFormat="1" ht="30" customHeight="1">
      <c r="A209" s="13">
        <v>4607177994956</v>
      </c>
      <c r="B209" s="30"/>
      <c r="C209" s="14" t="s">
        <v>333</v>
      </c>
      <c r="D209" s="27">
        <f t="shared" si="58"/>
        <v>0.47</v>
      </c>
      <c r="E209" s="27">
        <v>0.5678</v>
      </c>
      <c r="F209" s="13">
        <v>10</v>
      </c>
      <c r="G209" s="13">
        <v>100</v>
      </c>
      <c r="H209" s="15"/>
      <c r="I209" s="15">
        <f t="shared" si="59"/>
        <v>0</v>
      </c>
      <c r="J209" s="16">
        <v>0.017</v>
      </c>
      <c r="K209" s="17">
        <v>1.7</v>
      </c>
      <c r="L209" s="16">
        <v>0.019</v>
      </c>
      <c r="M209" s="15">
        <f t="shared" si="60"/>
        <v>0</v>
      </c>
      <c r="N209" s="19">
        <f t="shared" si="61"/>
        <v>0</v>
      </c>
    </row>
    <row r="210" spans="1:14" s="20" customFormat="1" ht="30" customHeight="1">
      <c r="A210" s="13">
        <v>4607177994987</v>
      </c>
      <c r="B210" s="30"/>
      <c r="C210" s="14" t="s">
        <v>334</v>
      </c>
      <c r="D210" s="27">
        <f t="shared" si="58"/>
        <v>0.47</v>
      </c>
      <c r="E210" s="27">
        <v>0.5678</v>
      </c>
      <c r="F210" s="13">
        <v>10</v>
      </c>
      <c r="G210" s="13">
        <v>100</v>
      </c>
      <c r="H210" s="15"/>
      <c r="I210" s="15">
        <f t="shared" si="59"/>
        <v>0</v>
      </c>
      <c r="J210" s="16">
        <v>0.018</v>
      </c>
      <c r="K210" s="17">
        <v>1.8</v>
      </c>
      <c r="L210" s="16">
        <v>0.019</v>
      </c>
      <c r="M210" s="15">
        <f t="shared" si="60"/>
        <v>0</v>
      </c>
      <c r="N210" s="19">
        <f t="shared" si="61"/>
        <v>0</v>
      </c>
    </row>
    <row r="211" spans="1:14" s="20" customFormat="1" ht="30" customHeight="1">
      <c r="A211" s="13">
        <v>4607177994994</v>
      </c>
      <c r="B211" s="30"/>
      <c r="C211" s="14" t="s">
        <v>335</v>
      </c>
      <c r="D211" s="27">
        <f t="shared" si="58"/>
        <v>0.47</v>
      </c>
      <c r="E211" s="27">
        <v>0.5678</v>
      </c>
      <c r="F211" s="13">
        <v>10</v>
      </c>
      <c r="G211" s="13">
        <v>100</v>
      </c>
      <c r="H211" s="15"/>
      <c r="I211" s="15">
        <f t="shared" si="59"/>
        <v>0</v>
      </c>
      <c r="J211" s="16">
        <v>0.018</v>
      </c>
      <c r="K211" s="17">
        <v>1.8</v>
      </c>
      <c r="L211" s="16">
        <v>0.019</v>
      </c>
      <c r="M211" s="15">
        <f t="shared" si="60"/>
        <v>0</v>
      </c>
      <c r="N211" s="19">
        <f t="shared" si="61"/>
        <v>0</v>
      </c>
    </row>
    <row r="212" spans="1:14" s="20" customFormat="1" ht="30" customHeight="1">
      <c r="A212" s="13">
        <v>4607177995007</v>
      </c>
      <c r="B212" s="30"/>
      <c r="C212" s="14" t="s">
        <v>336</v>
      </c>
      <c r="D212" s="27">
        <f t="shared" si="58"/>
        <v>0.53</v>
      </c>
      <c r="E212" s="27">
        <v>0.6345999999999999</v>
      </c>
      <c r="F212" s="13">
        <v>10</v>
      </c>
      <c r="G212" s="13">
        <v>100</v>
      </c>
      <c r="H212" s="15"/>
      <c r="I212" s="15">
        <f t="shared" si="59"/>
        <v>0</v>
      </c>
      <c r="J212" s="16">
        <v>0.019</v>
      </c>
      <c r="K212" s="17">
        <v>1.9</v>
      </c>
      <c r="L212" s="16">
        <v>0.019</v>
      </c>
      <c r="M212" s="15">
        <f t="shared" si="60"/>
        <v>0</v>
      </c>
      <c r="N212" s="19">
        <f t="shared" si="61"/>
        <v>0</v>
      </c>
    </row>
    <row r="213" spans="1:14" s="20" customFormat="1" ht="30" customHeight="1">
      <c r="A213" s="13">
        <v>4607177995014</v>
      </c>
      <c r="B213" s="30"/>
      <c r="C213" s="14" t="s">
        <v>337</v>
      </c>
      <c r="D213" s="27">
        <f t="shared" si="58"/>
        <v>0.53</v>
      </c>
      <c r="E213" s="27">
        <v>0.6345999999999999</v>
      </c>
      <c r="F213" s="13">
        <v>10</v>
      </c>
      <c r="G213" s="13">
        <v>100</v>
      </c>
      <c r="H213" s="15"/>
      <c r="I213" s="15">
        <f t="shared" si="59"/>
        <v>0</v>
      </c>
      <c r="J213" s="16">
        <v>0.019</v>
      </c>
      <c r="K213" s="17">
        <v>1.9</v>
      </c>
      <c r="L213" s="16">
        <v>0.019</v>
      </c>
      <c r="M213" s="15">
        <f t="shared" si="60"/>
        <v>0</v>
      </c>
      <c r="N213" s="19">
        <f t="shared" si="61"/>
        <v>0</v>
      </c>
    </row>
    <row r="214" spans="1:14" s="20" customFormat="1" ht="30" customHeight="1">
      <c r="A214" s="13">
        <v>4607177994970</v>
      </c>
      <c r="B214" s="30"/>
      <c r="C214" s="14" t="s">
        <v>338</v>
      </c>
      <c r="D214" s="27">
        <f t="shared" si="58"/>
        <v>0.53</v>
      </c>
      <c r="E214" s="27">
        <v>0.6345999999999999</v>
      </c>
      <c r="F214" s="13">
        <v>10</v>
      </c>
      <c r="G214" s="13">
        <v>100</v>
      </c>
      <c r="H214" s="15"/>
      <c r="I214" s="15">
        <f t="shared" si="59"/>
        <v>0</v>
      </c>
      <c r="J214" s="16">
        <v>0.016</v>
      </c>
      <c r="K214" s="17">
        <v>1.6</v>
      </c>
      <c r="L214" s="16">
        <v>0.019</v>
      </c>
      <c r="M214" s="15">
        <f t="shared" si="60"/>
        <v>0</v>
      </c>
      <c r="N214" s="19">
        <f t="shared" si="61"/>
        <v>0</v>
      </c>
    </row>
    <row r="215" spans="1:14" s="20" customFormat="1" ht="30" customHeight="1">
      <c r="A215" s="13">
        <v>4607177994963</v>
      </c>
      <c r="B215" s="30"/>
      <c r="C215" s="14" t="s">
        <v>339</v>
      </c>
      <c r="D215" s="27">
        <f t="shared" si="58"/>
        <v>0.53</v>
      </c>
      <c r="E215" s="27">
        <v>0.6345999999999999</v>
      </c>
      <c r="F215" s="13">
        <v>10</v>
      </c>
      <c r="G215" s="13">
        <v>100</v>
      </c>
      <c r="H215" s="15"/>
      <c r="I215" s="15">
        <f t="shared" si="59"/>
        <v>0</v>
      </c>
      <c r="J215" s="16">
        <v>0.017</v>
      </c>
      <c r="K215" s="17">
        <v>1.7</v>
      </c>
      <c r="L215" s="16">
        <v>0.019</v>
      </c>
      <c r="M215" s="15">
        <f t="shared" si="60"/>
        <v>0</v>
      </c>
      <c r="N215" s="19">
        <f t="shared" si="61"/>
        <v>0</v>
      </c>
    </row>
    <row r="216" spans="1:14" ht="12.75" customHeight="1">
      <c r="A216" s="10" t="s">
        <v>340</v>
      </c>
      <c r="B216" s="11"/>
      <c r="C216" s="11"/>
      <c r="D216" s="11"/>
      <c r="E216" s="26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s="20" customFormat="1" ht="30" customHeight="1">
      <c r="A217" s="13">
        <v>4607177995021</v>
      </c>
      <c r="B217" s="30"/>
      <c r="C217" s="14" t="s">
        <v>341</v>
      </c>
      <c r="D217" s="27">
        <f aca="true" t="shared" si="62" ref="D217:D224">ROUND(E217/120*100,2)</f>
        <v>0.47</v>
      </c>
      <c r="E217" s="27">
        <v>0.5678</v>
      </c>
      <c r="F217" s="13">
        <v>10</v>
      </c>
      <c r="G217" s="13">
        <v>100</v>
      </c>
      <c r="H217" s="15"/>
      <c r="I217" s="15">
        <f aca="true" t="shared" si="63" ref="I217:I224">E217*H217</f>
        <v>0</v>
      </c>
      <c r="J217" s="16">
        <v>0.017</v>
      </c>
      <c r="K217" s="17">
        <v>1.7</v>
      </c>
      <c r="L217" s="16">
        <v>0.015</v>
      </c>
      <c r="M217" s="15">
        <f aca="true" t="shared" si="64" ref="M217:M224">H217*J217</f>
        <v>0</v>
      </c>
      <c r="N217" s="19">
        <f aca="true" t="shared" si="65" ref="N217:N224">H217/G217*L217</f>
        <v>0</v>
      </c>
    </row>
    <row r="218" spans="1:14" s="20" customFormat="1" ht="30" customHeight="1">
      <c r="A218" s="13">
        <v>4607177995052</v>
      </c>
      <c r="B218" s="30"/>
      <c r="C218" s="14" t="s">
        <v>342</v>
      </c>
      <c r="D218" s="27">
        <f t="shared" si="62"/>
        <v>0.47</v>
      </c>
      <c r="E218" s="27">
        <v>0.5678</v>
      </c>
      <c r="F218" s="13">
        <v>10</v>
      </c>
      <c r="G218" s="13">
        <v>100</v>
      </c>
      <c r="H218" s="15"/>
      <c r="I218" s="15">
        <f t="shared" si="63"/>
        <v>0</v>
      </c>
      <c r="J218" s="18">
        <v>0.02</v>
      </c>
      <c r="K218" s="13">
        <v>2</v>
      </c>
      <c r="L218" s="16">
        <v>0.015</v>
      </c>
      <c r="M218" s="15">
        <f t="shared" si="64"/>
        <v>0</v>
      </c>
      <c r="N218" s="19">
        <f t="shared" si="65"/>
        <v>0</v>
      </c>
    </row>
    <row r="219" spans="1:14" s="20" customFormat="1" ht="30" customHeight="1">
      <c r="A219" s="13">
        <v>4607177995045</v>
      </c>
      <c r="B219" s="30"/>
      <c r="C219" s="14" t="s">
        <v>343</v>
      </c>
      <c r="D219" s="27">
        <f t="shared" si="62"/>
        <v>0.47</v>
      </c>
      <c r="E219" s="27">
        <v>0.5678</v>
      </c>
      <c r="F219" s="13">
        <v>10</v>
      </c>
      <c r="G219" s="13">
        <v>100</v>
      </c>
      <c r="H219" s="15"/>
      <c r="I219" s="15">
        <f t="shared" si="63"/>
        <v>0</v>
      </c>
      <c r="J219" s="16">
        <v>0.017</v>
      </c>
      <c r="K219" s="17">
        <v>1.7</v>
      </c>
      <c r="L219" s="16">
        <v>0.015</v>
      </c>
      <c r="M219" s="15">
        <f t="shared" si="64"/>
        <v>0</v>
      </c>
      <c r="N219" s="19">
        <f t="shared" si="65"/>
        <v>0</v>
      </c>
    </row>
    <row r="220" spans="1:14" s="20" customFormat="1" ht="30" customHeight="1">
      <c r="A220" s="13">
        <v>4607177995038</v>
      </c>
      <c r="B220" s="30"/>
      <c r="C220" s="14" t="s">
        <v>344</v>
      </c>
      <c r="D220" s="27">
        <f t="shared" si="62"/>
        <v>0.47</v>
      </c>
      <c r="E220" s="27">
        <v>0.5678</v>
      </c>
      <c r="F220" s="13">
        <v>10</v>
      </c>
      <c r="G220" s="13">
        <v>100</v>
      </c>
      <c r="H220" s="15"/>
      <c r="I220" s="15">
        <f t="shared" si="63"/>
        <v>0</v>
      </c>
      <c r="J220" s="16">
        <v>0.017</v>
      </c>
      <c r="K220" s="17">
        <v>1.7</v>
      </c>
      <c r="L220" s="16">
        <v>0.015</v>
      </c>
      <c r="M220" s="15">
        <f t="shared" si="64"/>
        <v>0</v>
      </c>
      <c r="N220" s="19">
        <f t="shared" si="65"/>
        <v>0</v>
      </c>
    </row>
    <row r="221" spans="1:14" s="20" customFormat="1" ht="30" customHeight="1">
      <c r="A221" s="13">
        <v>4607177995090</v>
      </c>
      <c r="B221" s="30"/>
      <c r="C221" s="14" t="s">
        <v>345</v>
      </c>
      <c r="D221" s="27">
        <f t="shared" si="62"/>
        <v>0.53</v>
      </c>
      <c r="E221" s="27">
        <v>0.6345999999999999</v>
      </c>
      <c r="F221" s="13">
        <v>10</v>
      </c>
      <c r="G221" s="13">
        <v>100</v>
      </c>
      <c r="H221" s="15"/>
      <c r="I221" s="15">
        <f t="shared" si="63"/>
        <v>0</v>
      </c>
      <c r="J221" s="16">
        <v>0.017</v>
      </c>
      <c r="K221" s="17">
        <v>1.7</v>
      </c>
      <c r="L221" s="16">
        <v>0.015</v>
      </c>
      <c r="M221" s="15">
        <f t="shared" si="64"/>
        <v>0</v>
      </c>
      <c r="N221" s="19">
        <f t="shared" si="65"/>
        <v>0</v>
      </c>
    </row>
    <row r="222" spans="1:14" s="20" customFormat="1" ht="30" customHeight="1">
      <c r="A222" s="13">
        <v>4607177995083</v>
      </c>
      <c r="B222" s="30"/>
      <c r="C222" s="14" t="s">
        <v>346</v>
      </c>
      <c r="D222" s="27">
        <f t="shared" si="62"/>
        <v>0.53</v>
      </c>
      <c r="E222" s="27">
        <v>0.6345999999999999</v>
      </c>
      <c r="F222" s="13">
        <v>10</v>
      </c>
      <c r="G222" s="13">
        <v>100</v>
      </c>
      <c r="H222" s="15"/>
      <c r="I222" s="15">
        <f t="shared" si="63"/>
        <v>0</v>
      </c>
      <c r="J222" s="18">
        <v>0.02</v>
      </c>
      <c r="K222" s="13">
        <v>2</v>
      </c>
      <c r="L222" s="16">
        <v>0.015</v>
      </c>
      <c r="M222" s="15">
        <f t="shared" si="64"/>
        <v>0</v>
      </c>
      <c r="N222" s="19">
        <f t="shared" si="65"/>
        <v>0</v>
      </c>
    </row>
    <row r="223" spans="1:14" s="20" customFormat="1" ht="30" customHeight="1">
      <c r="A223" s="13">
        <v>4607177995069</v>
      </c>
      <c r="B223" s="30"/>
      <c r="C223" s="14" t="s">
        <v>347</v>
      </c>
      <c r="D223" s="27">
        <f t="shared" si="62"/>
        <v>0.53</v>
      </c>
      <c r="E223" s="27">
        <v>0.6345999999999999</v>
      </c>
      <c r="F223" s="13">
        <v>10</v>
      </c>
      <c r="G223" s="13">
        <v>100</v>
      </c>
      <c r="H223" s="15"/>
      <c r="I223" s="15">
        <f t="shared" si="63"/>
        <v>0</v>
      </c>
      <c r="J223" s="16">
        <v>0.016</v>
      </c>
      <c r="K223" s="17">
        <v>1.6</v>
      </c>
      <c r="L223" s="16">
        <v>0.015</v>
      </c>
      <c r="M223" s="15">
        <f t="shared" si="64"/>
        <v>0</v>
      </c>
      <c r="N223" s="19">
        <f t="shared" si="65"/>
        <v>0</v>
      </c>
    </row>
    <row r="224" spans="1:14" s="20" customFormat="1" ht="30" customHeight="1">
      <c r="A224" s="13">
        <v>4607177995076</v>
      </c>
      <c r="B224" s="30"/>
      <c r="C224" s="14" t="s">
        <v>348</v>
      </c>
      <c r="D224" s="27">
        <f t="shared" si="62"/>
        <v>0.53</v>
      </c>
      <c r="E224" s="27">
        <v>0.6345999999999999</v>
      </c>
      <c r="F224" s="13">
        <v>10</v>
      </c>
      <c r="G224" s="13">
        <v>100</v>
      </c>
      <c r="H224" s="15"/>
      <c r="I224" s="15">
        <f t="shared" si="63"/>
        <v>0</v>
      </c>
      <c r="J224" s="16">
        <v>0.017</v>
      </c>
      <c r="K224" s="17">
        <v>1.7</v>
      </c>
      <c r="L224" s="16">
        <v>0.015</v>
      </c>
      <c r="M224" s="15">
        <f t="shared" si="64"/>
        <v>0</v>
      </c>
      <c r="N224" s="19">
        <f t="shared" si="65"/>
        <v>0</v>
      </c>
    </row>
    <row r="225" spans="1:14" ht="12.75" customHeight="1">
      <c r="A225" s="10" t="s">
        <v>349</v>
      </c>
      <c r="B225" s="11"/>
      <c r="C225" s="11"/>
      <c r="D225" s="11"/>
      <c r="E225" s="26"/>
      <c r="F225" s="12"/>
      <c r="G225" s="12"/>
      <c r="H225" s="12"/>
      <c r="I225" s="12"/>
      <c r="J225" s="12"/>
      <c r="K225" s="12"/>
      <c r="L225" s="12"/>
      <c r="M225" s="12"/>
      <c r="N225" s="12"/>
    </row>
    <row r="226" spans="1:14" s="20" customFormat="1" ht="30" customHeight="1">
      <c r="A226" s="13">
        <v>4607177992822</v>
      </c>
      <c r="B226" s="30"/>
      <c r="C226" s="14" t="s">
        <v>350</v>
      </c>
      <c r="D226" s="27">
        <f>ROUND(E226/120*100,2)</f>
        <v>1.31</v>
      </c>
      <c r="E226" s="27">
        <v>1.5697999999999999</v>
      </c>
      <c r="F226" s="13">
        <v>10</v>
      </c>
      <c r="G226" s="13">
        <v>100</v>
      </c>
      <c r="H226" s="15"/>
      <c r="I226" s="15">
        <f>E226*H226</f>
        <v>0</v>
      </c>
      <c r="J226" s="16">
        <v>0.013</v>
      </c>
      <c r="K226" s="17">
        <v>1.3</v>
      </c>
      <c r="L226" s="16">
        <v>0.014</v>
      </c>
      <c r="M226" s="15">
        <f>H226*J226</f>
        <v>0</v>
      </c>
      <c r="N226" s="19">
        <f>H226/G226*L226</f>
        <v>0</v>
      </c>
    </row>
    <row r="227" spans="1:14" s="20" customFormat="1" ht="30" customHeight="1">
      <c r="A227" s="13">
        <v>4607177992877</v>
      </c>
      <c r="B227" s="30"/>
      <c r="C227" s="14" t="s">
        <v>351</v>
      </c>
      <c r="D227" s="27">
        <f>ROUND(E227/120*100,2)</f>
        <v>1.25</v>
      </c>
      <c r="E227" s="27">
        <v>1.503</v>
      </c>
      <c r="F227" s="13">
        <v>10</v>
      </c>
      <c r="G227" s="13">
        <v>100</v>
      </c>
      <c r="H227" s="15"/>
      <c r="I227" s="15">
        <f>E227*H227</f>
        <v>0</v>
      </c>
      <c r="J227" s="16">
        <v>0.022</v>
      </c>
      <c r="K227" s="17">
        <v>2.2</v>
      </c>
      <c r="L227" s="16">
        <v>0.026</v>
      </c>
      <c r="M227" s="15">
        <f>H227*J227</f>
        <v>0</v>
      </c>
      <c r="N227" s="19">
        <f>H227/G227*L227</f>
        <v>0</v>
      </c>
    </row>
    <row r="228" spans="1:14" s="20" customFormat="1" ht="30" customHeight="1">
      <c r="A228" s="13">
        <v>4607177992860</v>
      </c>
      <c r="B228" s="30"/>
      <c r="C228" s="14" t="s">
        <v>352</v>
      </c>
      <c r="D228" s="27">
        <f>ROUND(E228/120*100,2)</f>
        <v>1.25</v>
      </c>
      <c r="E228" s="27">
        <v>1.503</v>
      </c>
      <c r="F228" s="13">
        <v>10</v>
      </c>
      <c r="G228" s="13">
        <v>100</v>
      </c>
      <c r="H228" s="15"/>
      <c r="I228" s="15">
        <f>E228*H228</f>
        <v>0</v>
      </c>
      <c r="J228" s="16">
        <v>0.022</v>
      </c>
      <c r="K228" s="17">
        <v>2.2</v>
      </c>
      <c r="L228" s="16">
        <v>0.026</v>
      </c>
      <c r="M228" s="15">
        <f>H228*J228</f>
        <v>0</v>
      </c>
      <c r="N228" s="19">
        <f>H228/G228*L228</f>
        <v>0</v>
      </c>
    </row>
    <row r="229" spans="1:14" s="20" customFormat="1" ht="30" customHeight="1">
      <c r="A229" s="13">
        <v>4607177992853</v>
      </c>
      <c r="B229" s="30"/>
      <c r="C229" s="14" t="s">
        <v>353</v>
      </c>
      <c r="D229" s="27">
        <f>ROUND(E229/120*100,2)</f>
        <v>1.39</v>
      </c>
      <c r="E229" s="27">
        <v>1.67</v>
      </c>
      <c r="F229" s="13">
        <v>10</v>
      </c>
      <c r="G229" s="13">
        <v>100</v>
      </c>
      <c r="H229" s="15"/>
      <c r="I229" s="15">
        <f>E229*H229</f>
        <v>0</v>
      </c>
      <c r="J229" s="16">
        <v>0.038</v>
      </c>
      <c r="K229" s="17">
        <v>3.8</v>
      </c>
      <c r="L229" s="16">
        <v>0.028</v>
      </c>
      <c r="M229" s="15">
        <f>H229*J229</f>
        <v>0</v>
      </c>
      <c r="N229" s="19">
        <f>H229/G229*L229</f>
        <v>0</v>
      </c>
    </row>
    <row r="230" spans="1:14" s="20" customFormat="1" ht="30" customHeight="1">
      <c r="A230" s="13">
        <v>4607177992846</v>
      </c>
      <c r="B230" s="30"/>
      <c r="C230" s="14" t="s">
        <v>354</v>
      </c>
      <c r="D230" s="27">
        <f>ROUND(E230/120*100,2)</f>
        <v>1.39</v>
      </c>
      <c r="E230" s="27">
        <v>1.67</v>
      </c>
      <c r="F230" s="13">
        <v>10</v>
      </c>
      <c r="G230" s="13">
        <v>100</v>
      </c>
      <c r="H230" s="15"/>
      <c r="I230" s="15">
        <f>E230*H230</f>
        <v>0</v>
      </c>
      <c r="J230" s="16">
        <v>0.038</v>
      </c>
      <c r="K230" s="17">
        <v>3.8</v>
      </c>
      <c r="L230" s="16">
        <v>0.028</v>
      </c>
      <c r="M230" s="15">
        <f>H230*J230</f>
        <v>0</v>
      </c>
      <c r="N230" s="19">
        <f>H230/G230*L230</f>
        <v>0</v>
      </c>
    </row>
    <row r="231" spans="1:14" s="9" customFormat="1" ht="12.75" customHeight="1">
      <c r="A231" s="6" t="s">
        <v>355</v>
      </c>
      <c r="B231" s="7"/>
      <c r="C231" s="7"/>
      <c r="D231" s="7"/>
      <c r="E231" s="25"/>
      <c r="F231" s="8"/>
      <c r="G231" s="8"/>
      <c r="H231" s="8"/>
      <c r="I231" s="8"/>
      <c r="J231" s="8"/>
      <c r="K231" s="8"/>
      <c r="L231" s="8"/>
      <c r="M231" s="8"/>
      <c r="N231" s="8"/>
    </row>
    <row r="232" spans="1:14" ht="12.75" customHeight="1">
      <c r="A232" s="10" t="s">
        <v>356</v>
      </c>
      <c r="B232" s="11"/>
      <c r="C232" s="11"/>
      <c r="D232" s="11"/>
      <c r="E232" s="26"/>
      <c r="F232" s="12"/>
      <c r="G232" s="12"/>
      <c r="H232" s="12"/>
      <c r="I232" s="12"/>
      <c r="J232" s="12"/>
      <c r="K232" s="12"/>
      <c r="L232" s="12"/>
      <c r="M232" s="12"/>
      <c r="N232" s="12"/>
    </row>
    <row r="233" spans="1:14" s="20" customFormat="1" ht="40.5" customHeight="1">
      <c r="A233" s="13">
        <v>4607177993232</v>
      </c>
      <c r="B233" s="30"/>
      <c r="C233" s="14" t="s">
        <v>357</v>
      </c>
      <c r="D233" s="27">
        <f>ROUND(E233/120*100,2)</f>
        <v>1.22</v>
      </c>
      <c r="E233" s="27">
        <v>1.4696</v>
      </c>
      <c r="F233" s="13">
        <v>20</v>
      </c>
      <c r="G233" s="13">
        <v>200</v>
      </c>
      <c r="H233" s="15"/>
      <c r="I233" s="15">
        <f>E233*H233</f>
        <v>0</v>
      </c>
      <c r="J233" s="16">
        <v>0.036</v>
      </c>
      <c r="K233" s="17">
        <v>7.2</v>
      </c>
      <c r="L233" s="16">
        <v>0.038</v>
      </c>
      <c r="M233" s="15">
        <f>H233*J233</f>
        <v>0</v>
      </c>
      <c r="N233" s="19">
        <f>H233/G233*L233</f>
        <v>0</v>
      </c>
    </row>
    <row r="234" spans="1:14" s="20" customFormat="1" ht="40.5" customHeight="1">
      <c r="A234" s="13">
        <v>4607177993256</v>
      </c>
      <c r="B234" s="30"/>
      <c r="C234" s="14" t="s">
        <v>358</v>
      </c>
      <c r="D234" s="27">
        <f>ROUND(E234/120*100,2)</f>
        <v>1.22</v>
      </c>
      <c r="E234" s="27">
        <v>1.4696</v>
      </c>
      <c r="F234" s="13">
        <v>20</v>
      </c>
      <c r="G234" s="13">
        <v>200</v>
      </c>
      <c r="H234" s="15"/>
      <c r="I234" s="15">
        <f>E234*H234</f>
        <v>0</v>
      </c>
      <c r="J234" s="16">
        <v>0.036</v>
      </c>
      <c r="K234" s="17">
        <v>7.2</v>
      </c>
      <c r="L234" s="16">
        <v>0.047</v>
      </c>
      <c r="M234" s="15">
        <f>H234*J234</f>
        <v>0</v>
      </c>
      <c r="N234" s="19">
        <f>H234/G234*L234</f>
        <v>0</v>
      </c>
    </row>
    <row r="235" spans="1:14" s="20" customFormat="1" ht="40.5" customHeight="1">
      <c r="A235" s="13">
        <v>4607177993249</v>
      </c>
      <c r="B235" s="30"/>
      <c r="C235" s="14" t="s">
        <v>359</v>
      </c>
      <c r="D235" s="27">
        <f>ROUND(E235/120*100,2)</f>
        <v>1.22</v>
      </c>
      <c r="E235" s="27">
        <v>1.4696</v>
      </c>
      <c r="F235" s="13">
        <v>20</v>
      </c>
      <c r="G235" s="13">
        <v>200</v>
      </c>
      <c r="H235" s="15"/>
      <c r="I235" s="15">
        <f>E235*H235</f>
        <v>0</v>
      </c>
      <c r="J235" s="16">
        <v>0.036</v>
      </c>
      <c r="K235" s="17">
        <v>7.2</v>
      </c>
      <c r="L235" s="16">
        <v>0.038</v>
      </c>
      <c r="M235" s="15">
        <f>H235*J235</f>
        <v>0</v>
      </c>
      <c r="N235" s="19">
        <f>H235/G235*L235</f>
        <v>0</v>
      </c>
    </row>
    <row r="236" spans="1:14" ht="12.75" customHeight="1">
      <c r="A236" s="10" t="s">
        <v>360</v>
      </c>
      <c r="B236" s="11"/>
      <c r="C236" s="11"/>
      <c r="D236" s="11"/>
      <c r="E236" s="26"/>
      <c r="F236" s="12"/>
      <c r="G236" s="12"/>
      <c r="H236" s="12"/>
      <c r="I236" s="12"/>
      <c r="J236" s="12"/>
      <c r="K236" s="12"/>
      <c r="L236" s="12"/>
      <c r="M236" s="12"/>
      <c r="N236" s="12"/>
    </row>
    <row r="237" spans="1:14" s="20" customFormat="1" ht="40.5" customHeight="1">
      <c r="A237" s="13">
        <v>4607177998831</v>
      </c>
      <c r="B237" s="30"/>
      <c r="C237" s="14" t="s">
        <v>361</v>
      </c>
      <c r="D237" s="27">
        <f>ROUND(E237/120*100,2)</f>
        <v>0.5</v>
      </c>
      <c r="E237" s="27">
        <v>0.6012</v>
      </c>
      <c r="F237" s="13">
        <v>100</v>
      </c>
      <c r="G237" s="23">
        <v>1000</v>
      </c>
      <c r="H237" s="15"/>
      <c r="I237" s="15">
        <f>E237*H237</f>
        <v>0</v>
      </c>
      <c r="J237" s="16">
        <v>0.004</v>
      </c>
      <c r="K237" s="13">
        <v>4</v>
      </c>
      <c r="L237" s="16">
        <v>0.055</v>
      </c>
      <c r="M237" s="15">
        <f>H237*J237</f>
        <v>0</v>
      </c>
      <c r="N237" s="19">
        <f>H237/G237*L237</f>
        <v>0</v>
      </c>
    </row>
    <row r="238" spans="1:14" s="20" customFormat="1" ht="40.5" customHeight="1">
      <c r="A238" s="13">
        <v>4607177998848</v>
      </c>
      <c r="B238" s="30"/>
      <c r="C238" s="14" t="s">
        <v>362</v>
      </c>
      <c r="D238" s="27">
        <f>ROUND(E238/120*100,2)</f>
        <v>0.5</v>
      </c>
      <c r="E238" s="27">
        <v>0.6012</v>
      </c>
      <c r="F238" s="13">
        <v>100</v>
      </c>
      <c r="G238" s="23">
        <v>1000</v>
      </c>
      <c r="H238" s="15"/>
      <c r="I238" s="15">
        <f>E238*H238</f>
        <v>0</v>
      </c>
      <c r="J238" s="16">
        <v>0.004</v>
      </c>
      <c r="K238" s="13">
        <v>4</v>
      </c>
      <c r="L238" s="16">
        <v>0.055</v>
      </c>
      <c r="M238" s="15">
        <f>H238*J238</f>
        <v>0</v>
      </c>
      <c r="N238" s="19">
        <f>H238/G238*L238</f>
        <v>0</v>
      </c>
    </row>
    <row r="239" spans="1:14" s="20" customFormat="1" ht="40.5" customHeight="1">
      <c r="A239" s="13">
        <v>4607177998855</v>
      </c>
      <c r="B239" s="30"/>
      <c r="C239" s="14" t="s">
        <v>363</v>
      </c>
      <c r="D239" s="27">
        <f>ROUND(E239/120*100,2)</f>
        <v>0.5</v>
      </c>
      <c r="E239" s="27">
        <v>0.6012</v>
      </c>
      <c r="F239" s="13">
        <v>100</v>
      </c>
      <c r="G239" s="23">
        <v>1000</v>
      </c>
      <c r="H239" s="15"/>
      <c r="I239" s="15">
        <f>E239*H239</f>
        <v>0</v>
      </c>
      <c r="J239" s="16">
        <v>0.004</v>
      </c>
      <c r="K239" s="13">
        <v>4</v>
      </c>
      <c r="L239" s="16">
        <v>0.055</v>
      </c>
      <c r="M239" s="15">
        <f>H239*J239</f>
        <v>0</v>
      </c>
      <c r="N239" s="19">
        <f>H239/G239*L239</f>
        <v>0</v>
      </c>
    </row>
    <row r="240" spans="1:14" s="9" customFormat="1" ht="12.75" customHeight="1">
      <c r="A240" s="6" t="s">
        <v>364</v>
      </c>
      <c r="B240" s="7"/>
      <c r="C240" s="7"/>
      <c r="D240" s="7"/>
      <c r="E240" s="25"/>
      <c r="F240" s="8"/>
      <c r="G240" s="8"/>
      <c r="H240" s="8"/>
      <c r="I240" s="8"/>
      <c r="J240" s="8"/>
      <c r="K240" s="8"/>
      <c r="L240" s="8"/>
      <c r="M240" s="8"/>
      <c r="N240" s="8"/>
    </row>
    <row r="241" spans="1:14" ht="12.75" customHeight="1">
      <c r="A241" s="10" t="s">
        <v>365</v>
      </c>
      <c r="B241" s="11"/>
      <c r="C241" s="11"/>
      <c r="D241" s="11"/>
      <c r="E241" s="26"/>
      <c r="F241" s="12"/>
      <c r="G241" s="12"/>
      <c r="H241" s="12"/>
      <c r="I241" s="12"/>
      <c r="J241" s="12"/>
      <c r="K241" s="12"/>
      <c r="L241" s="12"/>
      <c r="M241" s="12"/>
      <c r="N241" s="12"/>
    </row>
    <row r="242" spans="1:14" s="20" customFormat="1" ht="30" customHeight="1">
      <c r="A242" s="13">
        <v>4690612006994</v>
      </c>
      <c r="B242" s="30"/>
      <c r="C242" s="14" t="s">
        <v>366</v>
      </c>
      <c r="D242" s="27">
        <f>ROUND(E242/120*100,2)</f>
        <v>11.11</v>
      </c>
      <c r="E242" s="27">
        <v>13.3266</v>
      </c>
      <c r="F242" s="13">
        <v>1</v>
      </c>
      <c r="G242" s="13">
        <v>20</v>
      </c>
      <c r="H242" s="15"/>
      <c r="I242" s="15">
        <f>E242*H242</f>
        <v>0</v>
      </c>
      <c r="J242" s="16">
        <v>0.173</v>
      </c>
      <c r="K242" s="18">
        <v>3.46</v>
      </c>
      <c r="L242" s="16">
        <v>0.051</v>
      </c>
      <c r="M242" s="15">
        <f>H242*J242</f>
        <v>0</v>
      </c>
      <c r="N242" s="19">
        <f>H242/G242*L242</f>
        <v>0</v>
      </c>
    </row>
    <row r="243" spans="1:14" s="20" customFormat="1" ht="30" customHeight="1">
      <c r="A243" s="13">
        <v>4690612007014</v>
      </c>
      <c r="B243" s="30"/>
      <c r="C243" s="14" t="s">
        <v>367</v>
      </c>
      <c r="D243" s="27">
        <f>ROUND(E243/120*100,2)</f>
        <v>19.46</v>
      </c>
      <c r="E243" s="27">
        <v>23.3466</v>
      </c>
      <c r="F243" s="13">
        <v>1</v>
      </c>
      <c r="G243" s="13">
        <v>10</v>
      </c>
      <c r="H243" s="15"/>
      <c r="I243" s="15">
        <f>E243*H243</f>
        <v>0</v>
      </c>
      <c r="J243" s="16">
        <v>0.334</v>
      </c>
      <c r="K243" s="18">
        <v>3.34</v>
      </c>
      <c r="L243" s="16">
        <v>0.064</v>
      </c>
      <c r="M243" s="15">
        <f>H243*J243</f>
        <v>0</v>
      </c>
      <c r="N243" s="19">
        <f>H243/G243*L243</f>
        <v>0</v>
      </c>
    </row>
    <row r="244" spans="1:14" s="20" customFormat="1" ht="30" customHeight="1">
      <c r="A244" s="13">
        <v>4690612007021</v>
      </c>
      <c r="B244" s="30"/>
      <c r="C244" s="14" t="s">
        <v>368</v>
      </c>
      <c r="D244" s="27">
        <f>ROUND(E244/120*100,2)</f>
        <v>19.46</v>
      </c>
      <c r="E244" s="27">
        <v>23.3466</v>
      </c>
      <c r="F244" s="13">
        <v>1</v>
      </c>
      <c r="G244" s="13">
        <v>20</v>
      </c>
      <c r="H244" s="15"/>
      <c r="I244" s="15">
        <f>E244*H244</f>
        <v>0</v>
      </c>
      <c r="J244" s="16">
        <v>0.341</v>
      </c>
      <c r="K244" s="18">
        <v>6.82</v>
      </c>
      <c r="L244" s="18">
        <v>0.13</v>
      </c>
      <c r="M244" s="15">
        <f>H244*J244</f>
        <v>0</v>
      </c>
      <c r="N244" s="19">
        <f>H244/G244*L244</f>
        <v>0</v>
      </c>
    </row>
    <row r="245" spans="1:14" s="20" customFormat="1" ht="30" customHeight="1">
      <c r="A245" s="13">
        <v>4690612007038</v>
      </c>
      <c r="B245" s="30"/>
      <c r="C245" s="14" t="s">
        <v>369</v>
      </c>
      <c r="D245" s="27">
        <f>ROUND(E245/120*100,2)</f>
        <v>27.78</v>
      </c>
      <c r="E245" s="27">
        <v>33.3332</v>
      </c>
      <c r="F245" s="13">
        <v>1</v>
      </c>
      <c r="G245" s="13">
        <v>20</v>
      </c>
      <c r="H245" s="15"/>
      <c r="I245" s="15">
        <f>E245*H245</f>
        <v>0</v>
      </c>
      <c r="J245" s="16">
        <v>0.548</v>
      </c>
      <c r="K245" s="18">
        <v>10.96</v>
      </c>
      <c r="L245" s="16">
        <v>0.184</v>
      </c>
      <c r="M245" s="15">
        <f>H245*J245</f>
        <v>0</v>
      </c>
      <c r="N245" s="19">
        <f>H245/G245*L245</f>
        <v>0</v>
      </c>
    </row>
    <row r="246" spans="1:14" s="9" customFormat="1" ht="12.75" customHeight="1">
      <c r="A246" s="6" t="s">
        <v>370</v>
      </c>
      <c r="B246" s="7"/>
      <c r="C246" s="7"/>
      <c r="D246" s="7"/>
      <c r="E246" s="25"/>
      <c r="F246" s="8"/>
      <c r="G246" s="8"/>
      <c r="H246" s="8"/>
      <c r="I246" s="8"/>
      <c r="J246" s="8"/>
      <c r="K246" s="8"/>
      <c r="L246" s="8"/>
      <c r="M246" s="8"/>
      <c r="N246" s="8"/>
    </row>
    <row r="247" spans="1:14" ht="12.75" customHeight="1">
      <c r="A247" s="10" t="s">
        <v>371</v>
      </c>
      <c r="B247" s="11"/>
      <c r="C247" s="11"/>
      <c r="D247" s="11"/>
      <c r="E247" s="26"/>
      <c r="F247" s="12"/>
      <c r="G247" s="12"/>
      <c r="H247" s="12"/>
      <c r="I247" s="12"/>
      <c r="J247" s="12"/>
      <c r="K247" s="12"/>
      <c r="L247" s="12"/>
      <c r="M247" s="12"/>
      <c r="N247" s="12"/>
    </row>
    <row r="248" spans="1:14" s="20" customFormat="1" ht="40.5" customHeight="1">
      <c r="A248" s="13">
        <v>4690612007328</v>
      </c>
      <c r="B248" s="30"/>
      <c r="C248" s="14" t="s">
        <v>372</v>
      </c>
      <c r="D248" s="27">
        <f>ROUND(E248/120*100,2)</f>
        <v>14.33</v>
      </c>
      <c r="E248" s="27">
        <v>17.201</v>
      </c>
      <c r="F248" s="13">
        <v>1</v>
      </c>
      <c r="G248" s="13">
        <v>10</v>
      </c>
      <c r="H248" s="15"/>
      <c r="I248" s="15">
        <f>E248*H248</f>
        <v>0</v>
      </c>
      <c r="J248" s="17">
        <v>0.2</v>
      </c>
      <c r="K248" s="13">
        <v>2</v>
      </c>
      <c r="L248" s="16">
        <v>0.043</v>
      </c>
      <c r="M248" s="15">
        <f>H248*J248</f>
        <v>0</v>
      </c>
      <c r="N248" s="19">
        <f>H248/G248*L248</f>
        <v>0</v>
      </c>
    </row>
    <row r="249" spans="1:14" s="20" customFormat="1" ht="40.5" customHeight="1">
      <c r="A249" s="13">
        <v>4690612007335</v>
      </c>
      <c r="B249" s="30"/>
      <c r="C249" s="14" t="s">
        <v>373</v>
      </c>
      <c r="D249" s="27">
        <f>ROUND(E249/120*100,2)</f>
        <v>20.46</v>
      </c>
      <c r="E249" s="27">
        <v>24.549</v>
      </c>
      <c r="F249" s="13">
        <v>1</v>
      </c>
      <c r="G249" s="13">
        <v>10</v>
      </c>
      <c r="H249" s="15"/>
      <c r="I249" s="15">
        <f>E249*H249</f>
        <v>0</v>
      </c>
      <c r="J249" s="18">
        <v>0.25</v>
      </c>
      <c r="K249" s="17">
        <v>2.5</v>
      </c>
      <c r="L249" s="16">
        <v>0.054</v>
      </c>
      <c r="M249" s="15">
        <f>H249*J249</f>
        <v>0</v>
      </c>
      <c r="N249" s="19">
        <f>H249/G249*L249</f>
        <v>0</v>
      </c>
    </row>
    <row r="250" spans="1:14" s="20" customFormat="1" ht="40.5" customHeight="1">
      <c r="A250" s="13">
        <v>4690612007342</v>
      </c>
      <c r="B250" s="30"/>
      <c r="C250" s="14" t="s">
        <v>374</v>
      </c>
      <c r="D250" s="27">
        <f>ROUND(E250/120*100,2)</f>
        <v>27.69</v>
      </c>
      <c r="E250" s="27">
        <v>33.233</v>
      </c>
      <c r="F250" s="13">
        <v>1</v>
      </c>
      <c r="G250" s="13">
        <v>10</v>
      </c>
      <c r="H250" s="15"/>
      <c r="I250" s="15">
        <f>E250*H250</f>
        <v>0</v>
      </c>
      <c r="J250" s="17">
        <v>0.3</v>
      </c>
      <c r="K250" s="13">
        <v>3</v>
      </c>
      <c r="L250" s="16">
        <v>0.064</v>
      </c>
      <c r="M250" s="15">
        <f>H250*J250</f>
        <v>0</v>
      </c>
      <c r="N250" s="19">
        <f>H250/G250*L250</f>
        <v>0</v>
      </c>
    </row>
    <row r="252" spans="9:14" ht="12.75">
      <c r="I252" s="21" t="s">
        <v>48</v>
      </c>
      <c r="M252" s="21" t="s">
        <v>49</v>
      </c>
      <c r="N252" s="21" t="s">
        <v>50</v>
      </c>
    </row>
    <row r="253" spans="3:14" s="20" customFormat="1" ht="23.25" customHeight="1">
      <c r="C253" s="22" t="s">
        <v>51</v>
      </c>
      <c r="D253" s="22"/>
      <c r="E253" s="28"/>
      <c r="I253" s="24">
        <f>ROUND(SUM(I4:I250),2)</f>
        <v>0</v>
      </c>
      <c r="M253" s="24">
        <f>ROUND(SUM(M4:M250),2)</f>
        <v>0</v>
      </c>
      <c r="N253" s="24">
        <f>ROUND(SUM(N4:N250),2)</f>
        <v>0</v>
      </c>
    </row>
  </sheetData>
  <sheetProtection/>
  <mergeCells count="38">
    <mergeCell ref="B4:B9"/>
    <mergeCell ref="B11:B16"/>
    <mergeCell ref="B18:B23"/>
    <mergeCell ref="B25:B30"/>
    <mergeCell ref="B32:B35"/>
    <mergeCell ref="B37:B38"/>
    <mergeCell ref="B40:B41"/>
    <mergeCell ref="B43:B48"/>
    <mergeCell ref="B50:B55"/>
    <mergeCell ref="B57:B60"/>
    <mergeCell ref="B62:B63"/>
    <mergeCell ref="B65:B68"/>
    <mergeCell ref="B70:B73"/>
    <mergeCell ref="B75:B76"/>
    <mergeCell ref="B78:B79"/>
    <mergeCell ref="B82:B91"/>
    <mergeCell ref="B93:B104"/>
    <mergeCell ref="B106:B117"/>
    <mergeCell ref="B119:B130"/>
    <mergeCell ref="B132:B143"/>
    <mergeCell ref="B145:B150"/>
    <mergeCell ref="B152:B157"/>
    <mergeCell ref="B159:B164"/>
    <mergeCell ref="B166:B167"/>
    <mergeCell ref="B168:B171"/>
    <mergeCell ref="B173:B180"/>
    <mergeCell ref="B183:B184"/>
    <mergeCell ref="B186:B187"/>
    <mergeCell ref="B189:B190"/>
    <mergeCell ref="B192:B193"/>
    <mergeCell ref="B242:B245"/>
    <mergeCell ref="B248:B250"/>
    <mergeCell ref="B196:B205"/>
    <mergeCell ref="B208:B215"/>
    <mergeCell ref="B217:B224"/>
    <mergeCell ref="B226:B230"/>
    <mergeCell ref="B233:B235"/>
    <mergeCell ref="B237:B239"/>
  </mergeCells>
  <printOptions/>
  <pageMargins left="0.75" right="0.75" top="1" bottom="1" header="0.5" footer="0.5"/>
  <pageSetup horizontalDpi="600" verticalDpi="600" orientation="portrait" paperSize="9" scale="48" r:id="rId2"/>
  <rowBreaks count="6" manualBreakCount="6">
    <brk id="41" max="0" man="1"/>
    <brk id="79" max="0" man="1"/>
    <brk id="117" max="0" man="1"/>
    <brk id="157" max="0" man="1"/>
    <brk id="193" max="0" man="1"/>
    <brk id="230" max="0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78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16.00390625" style="20" customWidth="1"/>
    <col min="2" max="2" width="22.28125" style="20" customWidth="1"/>
    <col min="3" max="3" width="77.57421875" style="20" customWidth="1"/>
    <col min="4" max="4" width="11.28125" style="20" customWidth="1"/>
    <col min="5" max="5" width="8.8515625" style="28" customWidth="1"/>
    <col min="6" max="6" width="8.7109375" style="20" customWidth="1"/>
    <col min="7" max="8" width="8.8515625" style="20" customWidth="1"/>
    <col min="9" max="9" width="12.7109375" style="20" customWidth="1"/>
    <col min="10" max="10" width="9.421875" style="20" customWidth="1"/>
    <col min="11" max="11" width="9.7109375" style="20" customWidth="1"/>
    <col min="12" max="14" width="8.8515625" style="20" customWidth="1"/>
    <col min="15" max="16384" width="9.140625" style="5" customWidth="1"/>
  </cols>
  <sheetData>
    <row r="1" spans="1:14" ht="48.75" customHeight="1">
      <c r="A1" s="1" t="s">
        <v>0</v>
      </c>
      <c r="B1" s="2" t="s">
        <v>1</v>
      </c>
      <c r="C1" s="1" t="s">
        <v>2</v>
      </c>
      <c r="D1" s="29" t="s">
        <v>376</v>
      </c>
      <c r="E1" s="29" t="s">
        <v>377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4" t="s">
        <v>11</v>
      </c>
    </row>
    <row r="2" spans="1:14" s="9" customFormat="1" ht="12.75" customHeight="1">
      <c r="A2" s="6" t="s">
        <v>52</v>
      </c>
      <c r="B2" s="7"/>
      <c r="C2" s="7"/>
      <c r="D2" s="7"/>
      <c r="E2" s="25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10" t="s">
        <v>53</v>
      </c>
      <c r="B3" s="11"/>
      <c r="C3" s="11"/>
      <c r="D3" s="11"/>
      <c r="E3" s="26"/>
      <c r="F3" s="12"/>
      <c r="G3" s="12"/>
      <c r="H3" s="12"/>
      <c r="I3" s="12"/>
      <c r="J3" s="12"/>
      <c r="K3" s="12"/>
      <c r="L3" s="12"/>
      <c r="M3" s="12"/>
      <c r="N3" s="12"/>
    </row>
    <row r="4" spans="1:14" s="20" customFormat="1" ht="30" customHeight="1">
      <c r="A4" s="13">
        <v>4680005959747</v>
      </c>
      <c r="B4" s="30"/>
      <c r="C4" s="14" t="s">
        <v>54</v>
      </c>
      <c r="D4" s="27">
        <f>ROUND(E4/120*100,2)</f>
        <v>1.07</v>
      </c>
      <c r="E4" s="27">
        <v>1.28256</v>
      </c>
      <c r="F4" s="13">
        <v>10</v>
      </c>
      <c r="G4" s="13">
        <v>200</v>
      </c>
      <c r="H4" s="15"/>
      <c r="I4" s="15">
        <f aca="true" t="shared" si="0" ref="I4:I15">E4*H4</f>
        <v>0</v>
      </c>
      <c r="J4" s="16">
        <v>0.059</v>
      </c>
      <c r="K4" s="17">
        <v>11.8</v>
      </c>
      <c r="L4" s="18">
        <v>0.05</v>
      </c>
      <c r="M4" s="15">
        <f aca="true" t="shared" si="1" ref="M4:M15">H4*J4</f>
        <v>0</v>
      </c>
      <c r="N4" s="19">
        <f aca="true" t="shared" si="2" ref="N4:N15">H4/G4*L4</f>
        <v>0</v>
      </c>
    </row>
    <row r="5" spans="1:14" s="20" customFormat="1" ht="30" customHeight="1">
      <c r="A5" s="13">
        <v>4680005959754</v>
      </c>
      <c r="B5" s="30"/>
      <c r="C5" s="14" t="s">
        <v>55</v>
      </c>
      <c r="D5" s="27">
        <f aca="true" t="shared" si="3" ref="D5:D60">ROUND(E5/120*100,2)</f>
        <v>1.21</v>
      </c>
      <c r="E5" s="27">
        <v>1.44956</v>
      </c>
      <c r="F5" s="13">
        <v>10</v>
      </c>
      <c r="G5" s="13">
        <v>200</v>
      </c>
      <c r="H5" s="15"/>
      <c r="I5" s="15">
        <f t="shared" si="0"/>
        <v>0</v>
      </c>
      <c r="J5" s="18">
        <v>0.06</v>
      </c>
      <c r="K5" s="13">
        <v>12</v>
      </c>
      <c r="L5" s="18">
        <v>0.05</v>
      </c>
      <c r="M5" s="15">
        <f t="shared" si="1"/>
        <v>0</v>
      </c>
      <c r="N5" s="19">
        <f t="shared" si="2"/>
        <v>0</v>
      </c>
    </row>
    <row r="6" spans="1:14" s="20" customFormat="1" ht="30" customHeight="1">
      <c r="A6" s="13">
        <v>4680005959761</v>
      </c>
      <c r="B6" s="30"/>
      <c r="C6" s="14" t="s">
        <v>56</v>
      </c>
      <c r="D6" s="27">
        <f t="shared" si="3"/>
        <v>1.21</v>
      </c>
      <c r="E6" s="27">
        <v>1.44956</v>
      </c>
      <c r="F6" s="13">
        <v>10</v>
      </c>
      <c r="G6" s="13">
        <v>200</v>
      </c>
      <c r="H6" s="15"/>
      <c r="I6" s="15">
        <f t="shared" si="0"/>
        <v>0</v>
      </c>
      <c r="J6" s="16">
        <v>0.063</v>
      </c>
      <c r="K6" s="17">
        <v>12.6</v>
      </c>
      <c r="L6" s="18">
        <v>0.05</v>
      </c>
      <c r="M6" s="15">
        <f t="shared" si="1"/>
        <v>0</v>
      </c>
      <c r="N6" s="19">
        <f t="shared" si="2"/>
        <v>0</v>
      </c>
    </row>
    <row r="7" spans="1:14" s="20" customFormat="1" ht="30" customHeight="1">
      <c r="A7" s="13">
        <v>4680005959778</v>
      </c>
      <c r="B7" s="30"/>
      <c r="C7" s="14" t="s">
        <v>57</v>
      </c>
      <c r="D7" s="27">
        <f t="shared" si="3"/>
        <v>1.5</v>
      </c>
      <c r="E7" s="27">
        <v>1.7969199999999999</v>
      </c>
      <c r="F7" s="13">
        <v>10</v>
      </c>
      <c r="G7" s="13">
        <v>200</v>
      </c>
      <c r="H7" s="15"/>
      <c r="I7" s="15">
        <f t="shared" si="0"/>
        <v>0</v>
      </c>
      <c r="J7" s="16">
        <v>0.055</v>
      </c>
      <c r="K7" s="13">
        <v>11</v>
      </c>
      <c r="L7" s="18">
        <v>0.05</v>
      </c>
      <c r="M7" s="15">
        <f t="shared" si="1"/>
        <v>0</v>
      </c>
      <c r="N7" s="19">
        <f t="shared" si="2"/>
        <v>0</v>
      </c>
    </row>
    <row r="8" spans="1:14" s="20" customFormat="1" ht="30" customHeight="1">
      <c r="A8" s="13">
        <v>4680005959785</v>
      </c>
      <c r="B8" s="30"/>
      <c r="C8" s="14" t="s">
        <v>58</v>
      </c>
      <c r="D8" s="27">
        <f t="shared" si="3"/>
        <v>0.99</v>
      </c>
      <c r="E8" s="27">
        <v>1.1823599999999999</v>
      </c>
      <c r="F8" s="13">
        <v>10</v>
      </c>
      <c r="G8" s="13">
        <v>200</v>
      </c>
      <c r="H8" s="15"/>
      <c r="I8" s="15">
        <f t="shared" si="0"/>
        <v>0</v>
      </c>
      <c r="J8" s="16">
        <v>0.075</v>
      </c>
      <c r="K8" s="13">
        <v>15</v>
      </c>
      <c r="L8" s="18">
        <v>0.04</v>
      </c>
      <c r="M8" s="15">
        <f t="shared" si="1"/>
        <v>0</v>
      </c>
      <c r="N8" s="19">
        <f t="shared" si="2"/>
        <v>0</v>
      </c>
    </row>
    <row r="9" spans="1:14" s="20" customFormat="1" ht="30" customHeight="1">
      <c r="A9" s="13">
        <v>4680005959792</v>
      </c>
      <c r="B9" s="30"/>
      <c r="C9" s="14" t="s">
        <v>59</v>
      </c>
      <c r="D9" s="27">
        <f t="shared" si="3"/>
        <v>1.34</v>
      </c>
      <c r="E9" s="27">
        <v>1.6032</v>
      </c>
      <c r="F9" s="13">
        <v>10</v>
      </c>
      <c r="G9" s="13">
        <v>200</v>
      </c>
      <c r="H9" s="15"/>
      <c r="I9" s="15">
        <f t="shared" si="0"/>
        <v>0</v>
      </c>
      <c r="J9" s="16">
        <v>0.085</v>
      </c>
      <c r="K9" s="13">
        <v>17</v>
      </c>
      <c r="L9" s="18">
        <v>0.04</v>
      </c>
      <c r="M9" s="15">
        <f t="shared" si="1"/>
        <v>0</v>
      </c>
      <c r="N9" s="19">
        <f t="shared" si="2"/>
        <v>0</v>
      </c>
    </row>
    <row r="10" spans="1:14" s="20" customFormat="1" ht="30" customHeight="1">
      <c r="A10" s="13">
        <v>4690612000954</v>
      </c>
      <c r="B10" s="30"/>
      <c r="C10" s="14" t="s">
        <v>60</v>
      </c>
      <c r="D10" s="27">
        <f t="shared" si="3"/>
        <v>1.49</v>
      </c>
      <c r="E10" s="27">
        <v>1.7869</v>
      </c>
      <c r="F10" s="13">
        <v>10</v>
      </c>
      <c r="G10" s="13">
        <v>200</v>
      </c>
      <c r="H10" s="15"/>
      <c r="I10" s="15">
        <f t="shared" si="0"/>
        <v>0</v>
      </c>
      <c r="J10" s="16">
        <v>0.105</v>
      </c>
      <c r="K10" s="13">
        <v>21</v>
      </c>
      <c r="L10" s="18">
        <v>0.06</v>
      </c>
      <c r="M10" s="15">
        <f t="shared" si="1"/>
        <v>0</v>
      </c>
      <c r="N10" s="19">
        <f t="shared" si="2"/>
        <v>0</v>
      </c>
    </row>
    <row r="11" spans="1:14" s="20" customFormat="1" ht="30" customHeight="1">
      <c r="A11" s="13">
        <v>4680005959822</v>
      </c>
      <c r="B11" s="30"/>
      <c r="C11" s="14" t="s">
        <v>61</v>
      </c>
      <c r="D11" s="27">
        <f t="shared" si="3"/>
        <v>1.64</v>
      </c>
      <c r="E11" s="27">
        <v>1.9706</v>
      </c>
      <c r="F11" s="13">
        <v>10</v>
      </c>
      <c r="G11" s="13">
        <v>200</v>
      </c>
      <c r="H11" s="15"/>
      <c r="I11" s="15">
        <f t="shared" si="0"/>
        <v>0</v>
      </c>
      <c r="J11" s="16">
        <v>0.115</v>
      </c>
      <c r="K11" s="13">
        <v>23</v>
      </c>
      <c r="L11" s="18">
        <v>0.05</v>
      </c>
      <c r="M11" s="15">
        <f t="shared" si="1"/>
        <v>0</v>
      </c>
      <c r="N11" s="19">
        <f t="shared" si="2"/>
        <v>0</v>
      </c>
    </row>
    <row r="12" spans="1:14" s="20" customFormat="1" ht="30" customHeight="1">
      <c r="A12" s="13">
        <v>4680005959839</v>
      </c>
      <c r="B12" s="30"/>
      <c r="C12" s="14" t="s">
        <v>62</v>
      </c>
      <c r="D12" s="27">
        <f t="shared" si="3"/>
        <v>2.06</v>
      </c>
      <c r="E12" s="27">
        <v>2.4716</v>
      </c>
      <c r="F12" s="13">
        <v>10</v>
      </c>
      <c r="G12" s="13">
        <v>200</v>
      </c>
      <c r="H12" s="15"/>
      <c r="I12" s="15">
        <f t="shared" si="0"/>
        <v>0</v>
      </c>
      <c r="J12" s="18">
        <v>0.13</v>
      </c>
      <c r="K12" s="13">
        <v>26</v>
      </c>
      <c r="L12" s="18">
        <v>0.06</v>
      </c>
      <c r="M12" s="15">
        <f t="shared" si="1"/>
        <v>0</v>
      </c>
      <c r="N12" s="19">
        <f t="shared" si="2"/>
        <v>0</v>
      </c>
    </row>
    <row r="13" spans="1:14" s="20" customFormat="1" ht="30" customHeight="1">
      <c r="A13" s="13">
        <v>4690612000961</v>
      </c>
      <c r="B13" s="30"/>
      <c r="C13" s="14" t="s">
        <v>63</v>
      </c>
      <c r="D13" s="27">
        <f t="shared" si="3"/>
        <v>2.34</v>
      </c>
      <c r="E13" s="27">
        <v>2.8056</v>
      </c>
      <c r="F13" s="13">
        <v>10</v>
      </c>
      <c r="G13" s="13">
        <v>200</v>
      </c>
      <c r="H13" s="15"/>
      <c r="I13" s="15">
        <f t="shared" si="0"/>
        <v>0</v>
      </c>
      <c r="J13" s="18">
        <v>0.15</v>
      </c>
      <c r="K13" s="13">
        <v>30</v>
      </c>
      <c r="L13" s="18">
        <v>0.08</v>
      </c>
      <c r="M13" s="15">
        <f t="shared" si="1"/>
        <v>0</v>
      </c>
      <c r="N13" s="19">
        <f t="shared" si="2"/>
        <v>0</v>
      </c>
    </row>
    <row r="14" spans="1:14" s="20" customFormat="1" ht="30" customHeight="1">
      <c r="A14" s="13">
        <v>4680005959815</v>
      </c>
      <c r="B14" s="30"/>
      <c r="C14" s="14" t="s">
        <v>64</v>
      </c>
      <c r="D14" s="27">
        <f t="shared" si="3"/>
        <v>1.44</v>
      </c>
      <c r="E14" s="27">
        <v>1.72344</v>
      </c>
      <c r="F14" s="13">
        <v>10</v>
      </c>
      <c r="G14" s="13">
        <v>200</v>
      </c>
      <c r="H14" s="15"/>
      <c r="I14" s="15">
        <f t="shared" si="0"/>
        <v>0</v>
      </c>
      <c r="J14" s="18">
        <v>0.05</v>
      </c>
      <c r="K14" s="13">
        <v>10</v>
      </c>
      <c r="L14" s="17">
        <v>0.1</v>
      </c>
      <c r="M14" s="15">
        <f t="shared" si="1"/>
        <v>0</v>
      </c>
      <c r="N14" s="19">
        <f t="shared" si="2"/>
        <v>0</v>
      </c>
    </row>
    <row r="15" spans="1:14" s="20" customFormat="1" ht="30" customHeight="1">
      <c r="A15" s="13">
        <v>4690612000398</v>
      </c>
      <c r="B15" s="30"/>
      <c r="C15" s="14" t="s">
        <v>65</v>
      </c>
      <c r="D15" s="27">
        <f t="shared" si="3"/>
        <v>1.56</v>
      </c>
      <c r="E15" s="27">
        <v>1.8704</v>
      </c>
      <c r="F15" s="13">
        <v>10</v>
      </c>
      <c r="G15" s="13">
        <v>200</v>
      </c>
      <c r="H15" s="15"/>
      <c r="I15" s="15">
        <f t="shared" si="0"/>
        <v>0</v>
      </c>
      <c r="J15" s="18">
        <v>0.04</v>
      </c>
      <c r="K15" s="13">
        <v>8</v>
      </c>
      <c r="L15" s="17">
        <v>0.1</v>
      </c>
      <c r="M15" s="15">
        <f t="shared" si="1"/>
        <v>0</v>
      </c>
      <c r="N15" s="19">
        <f t="shared" si="2"/>
        <v>0</v>
      </c>
    </row>
    <row r="16" spans="1:14" ht="12.75" customHeight="1">
      <c r="A16" s="10" t="s">
        <v>66</v>
      </c>
      <c r="B16" s="11"/>
      <c r="C16" s="11"/>
      <c r="D16" s="11"/>
      <c r="E16" s="26"/>
      <c r="F16" s="12"/>
      <c r="G16" s="12"/>
      <c r="H16" s="12"/>
      <c r="I16" s="12"/>
      <c r="J16" s="12"/>
      <c r="K16" s="12"/>
      <c r="L16" s="12"/>
      <c r="M16" s="12"/>
      <c r="N16" s="12"/>
    </row>
    <row r="17" spans="1:14" s="20" customFormat="1" ht="30" customHeight="1">
      <c r="A17" s="13">
        <v>4680005959846</v>
      </c>
      <c r="B17" s="30"/>
      <c r="C17" s="14" t="s">
        <v>67</v>
      </c>
      <c r="D17" s="27">
        <f t="shared" si="3"/>
        <v>1.46</v>
      </c>
      <c r="E17" s="27">
        <v>1.75016</v>
      </c>
      <c r="F17" s="13">
        <v>10</v>
      </c>
      <c r="G17" s="13">
        <v>200</v>
      </c>
      <c r="H17" s="15"/>
      <c r="I17" s="15">
        <f aca="true" t="shared" si="4" ref="I17:I32">E17*H17</f>
        <v>0</v>
      </c>
      <c r="J17" s="18">
        <v>0.09</v>
      </c>
      <c r="K17" s="13">
        <v>18</v>
      </c>
      <c r="L17" s="18">
        <v>0.05</v>
      </c>
      <c r="M17" s="15">
        <f aca="true" t="shared" si="5" ref="M17:M32">H17*J17</f>
        <v>0</v>
      </c>
      <c r="N17" s="19">
        <f aca="true" t="shared" si="6" ref="N17:N32">H17/G17*L17</f>
        <v>0</v>
      </c>
    </row>
    <row r="18" spans="1:14" s="20" customFormat="1" ht="30" customHeight="1">
      <c r="A18" s="13">
        <v>4680005959853</v>
      </c>
      <c r="B18" s="30"/>
      <c r="C18" s="14" t="s">
        <v>68</v>
      </c>
      <c r="D18" s="27">
        <f t="shared" si="3"/>
        <v>1.59</v>
      </c>
      <c r="E18" s="27">
        <v>1.9038</v>
      </c>
      <c r="F18" s="13">
        <v>10</v>
      </c>
      <c r="G18" s="13">
        <v>200</v>
      </c>
      <c r="H18" s="15"/>
      <c r="I18" s="15">
        <f t="shared" si="4"/>
        <v>0</v>
      </c>
      <c r="J18" s="16">
        <v>0.085</v>
      </c>
      <c r="K18" s="13">
        <v>17</v>
      </c>
      <c r="L18" s="18">
        <v>0.05</v>
      </c>
      <c r="M18" s="15">
        <f t="shared" si="5"/>
        <v>0</v>
      </c>
      <c r="N18" s="19">
        <f t="shared" si="6"/>
        <v>0</v>
      </c>
    </row>
    <row r="19" spans="1:14" s="20" customFormat="1" ht="30" customHeight="1">
      <c r="A19" s="13">
        <v>4680005959860</v>
      </c>
      <c r="B19" s="30"/>
      <c r="C19" s="14" t="s">
        <v>69</v>
      </c>
      <c r="D19" s="27">
        <f t="shared" si="3"/>
        <v>1.6</v>
      </c>
      <c r="E19" s="27">
        <v>1.9204999999999999</v>
      </c>
      <c r="F19" s="13">
        <v>10</v>
      </c>
      <c r="G19" s="13">
        <v>200</v>
      </c>
      <c r="H19" s="15"/>
      <c r="I19" s="15">
        <f t="shared" si="4"/>
        <v>0</v>
      </c>
      <c r="J19" s="16">
        <v>0.095</v>
      </c>
      <c r="K19" s="13">
        <v>19</v>
      </c>
      <c r="L19" s="18">
        <v>0.05</v>
      </c>
      <c r="M19" s="15">
        <f t="shared" si="5"/>
        <v>0</v>
      </c>
      <c r="N19" s="19">
        <f t="shared" si="6"/>
        <v>0</v>
      </c>
    </row>
    <row r="20" spans="1:14" s="20" customFormat="1" ht="30" customHeight="1">
      <c r="A20" s="13">
        <v>4680005959877</v>
      </c>
      <c r="B20" s="30"/>
      <c r="C20" s="14" t="s">
        <v>70</v>
      </c>
      <c r="D20" s="27">
        <f t="shared" si="3"/>
        <v>1.75</v>
      </c>
      <c r="E20" s="27">
        <v>2.1042</v>
      </c>
      <c r="F20" s="13">
        <v>10</v>
      </c>
      <c r="G20" s="13">
        <v>200</v>
      </c>
      <c r="H20" s="15"/>
      <c r="I20" s="15">
        <f t="shared" si="4"/>
        <v>0</v>
      </c>
      <c r="J20" s="16">
        <v>0.095</v>
      </c>
      <c r="K20" s="13">
        <v>19</v>
      </c>
      <c r="L20" s="18">
        <v>0.06</v>
      </c>
      <c r="M20" s="15">
        <f t="shared" si="5"/>
        <v>0</v>
      </c>
      <c r="N20" s="19">
        <f t="shared" si="6"/>
        <v>0</v>
      </c>
    </row>
    <row r="21" spans="1:14" s="20" customFormat="1" ht="30" customHeight="1">
      <c r="A21" s="13">
        <v>4680005959884</v>
      </c>
      <c r="B21" s="30"/>
      <c r="C21" s="14" t="s">
        <v>71</v>
      </c>
      <c r="D21" s="27">
        <f t="shared" si="3"/>
        <v>5.9</v>
      </c>
      <c r="E21" s="27">
        <v>7.0808</v>
      </c>
      <c r="F21" s="13">
        <v>10</v>
      </c>
      <c r="G21" s="13">
        <v>200</v>
      </c>
      <c r="H21" s="15"/>
      <c r="I21" s="15">
        <f t="shared" si="4"/>
        <v>0</v>
      </c>
      <c r="J21" s="18">
        <v>0.09</v>
      </c>
      <c r="K21" s="13">
        <v>18</v>
      </c>
      <c r="L21" s="17">
        <v>0.1</v>
      </c>
      <c r="M21" s="15">
        <f t="shared" si="5"/>
        <v>0</v>
      </c>
      <c r="N21" s="19">
        <f t="shared" si="6"/>
        <v>0</v>
      </c>
    </row>
    <row r="22" spans="1:14" s="20" customFormat="1" ht="60" customHeight="1">
      <c r="A22" s="13">
        <v>4680005959938</v>
      </c>
      <c r="B22" s="30"/>
      <c r="C22" s="14" t="s">
        <v>72</v>
      </c>
      <c r="D22" s="27">
        <f t="shared" si="3"/>
        <v>0.53</v>
      </c>
      <c r="E22" s="27">
        <v>0.64128</v>
      </c>
      <c r="F22" s="13">
        <v>20</v>
      </c>
      <c r="G22" s="13">
        <v>400</v>
      </c>
      <c r="H22" s="15"/>
      <c r="I22" s="15">
        <f t="shared" si="4"/>
        <v>0</v>
      </c>
      <c r="J22" s="16">
        <v>0.028</v>
      </c>
      <c r="K22" s="17">
        <v>11.2</v>
      </c>
      <c r="L22" s="18">
        <v>0.08</v>
      </c>
      <c r="M22" s="15">
        <f t="shared" si="5"/>
        <v>0</v>
      </c>
      <c r="N22" s="19">
        <f t="shared" si="6"/>
        <v>0</v>
      </c>
    </row>
    <row r="23" spans="1:14" s="20" customFormat="1" ht="60" customHeight="1">
      <c r="A23" s="13">
        <v>4680005959945</v>
      </c>
      <c r="B23" s="30"/>
      <c r="C23" s="14" t="s">
        <v>73</v>
      </c>
      <c r="D23" s="27">
        <f t="shared" si="3"/>
        <v>0.76</v>
      </c>
      <c r="E23" s="27">
        <v>0.90848</v>
      </c>
      <c r="F23" s="13">
        <v>10</v>
      </c>
      <c r="G23" s="13">
        <v>200</v>
      </c>
      <c r="H23" s="15"/>
      <c r="I23" s="15">
        <f t="shared" si="4"/>
        <v>0</v>
      </c>
      <c r="J23" s="18">
        <v>0.04</v>
      </c>
      <c r="K23" s="13">
        <v>8</v>
      </c>
      <c r="L23" s="18">
        <v>0.08</v>
      </c>
      <c r="M23" s="15">
        <f t="shared" si="5"/>
        <v>0</v>
      </c>
      <c r="N23" s="19">
        <f t="shared" si="6"/>
        <v>0</v>
      </c>
    </row>
    <row r="24" spans="1:14" s="20" customFormat="1" ht="30" customHeight="1">
      <c r="A24" s="13">
        <v>4680005959891</v>
      </c>
      <c r="B24" s="30"/>
      <c r="C24" s="14" t="s">
        <v>74</v>
      </c>
      <c r="D24" s="27">
        <f t="shared" si="3"/>
        <v>1.46</v>
      </c>
      <c r="E24" s="27">
        <v>1.7535</v>
      </c>
      <c r="F24" s="13">
        <v>10</v>
      </c>
      <c r="G24" s="13">
        <v>200</v>
      </c>
      <c r="H24" s="15"/>
      <c r="I24" s="15">
        <f t="shared" si="4"/>
        <v>0</v>
      </c>
      <c r="J24" s="18">
        <v>0.12</v>
      </c>
      <c r="K24" s="13">
        <v>24</v>
      </c>
      <c r="L24" s="18">
        <v>0.06</v>
      </c>
      <c r="M24" s="15">
        <f t="shared" si="5"/>
        <v>0</v>
      </c>
      <c r="N24" s="19">
        <f t="shared" si="6"/>
        <v>0</v>
      </c>
    </row>
    <row r="25" spans="1:14" s="20" customFormat="1" ht="30" customHeight="1">
      <c r="A25" s="13">
        <v>4680005959907</v>
      </c>
      <c r="B25" s="30"/>
      <c r="C25" s="14" t="s">
        <v>75</v>
      </c>
      <c r="D25" s="27">
        <f t="shared" si="3"/>
        <v>1.75</v>
      </c>
      <c r="E25" s="27">
        <v>2.1042</v>
      </c>
      <c r="F25" s="13">
        <v>10</v>
      </c>
      <c r="G25" s="13">
        <v>200</v>
      </c>
      <c r="H25" s="15"/>
      <c r="I25" s="15">
        <f t="shared" si="4"/>
        <v>0</v>
      </c>
      <c r="J25" s="16">
        <v>0.125</v>
      </c>
      <c r="K25" s="13">
        <v>25</v>
      </c>
      <c r="L25" s="18">
        <v>0.08</v>
      </c>
      <c r="M25" s="15">
        <f t="shared" si="5"/>
        <v>0</v>
      </c>
      <c r="N25" s="19">
        <f t="shared" si="6"/>
        <v>0</v>
      </c>
    </row>
    <row r="26" spans="1:14" s="20" customFormat="1" ht="30" customHeight="1">
      <c r="A26" s="13">
        <v>4690612000978</v>
      </c>
      <c r="B26" s="30"/>
      <c r="C26" s="14" t="s">
        <v>76</v>
      </c>
      <c r="D26" s="27">
        <f t="shared" si="3"/>
        <v>1.8</v>
      </c>
      <c r="E26" s="27">
        <v>2.1543</v>
      </c>
      <c r="F26" s="13">
        <v>10</v>
      </c>
      <c r="G26" s="13">
        <v>200</v>
      </c>
      <c r="H26" s="15"/>
      <c r="I26" s="15">
        <f t="shared" si="4"/>
        <v>0</v>
      </c>
      <c r="J26" s="16">
        <v>0.125</v>
      </c>
      <c r="K26" s="13">
        <v>25</v>
      </c>
      <c r="L26" s="18">
        <v>0.04</v>
      </c>
      <c r="M26" s="15">
        <f t="shared" si="5"/>
        <v>0</v>
      </c>
      <c r="N26" s="19">
        <f t="shared" si="6"/>
        <v>0</v>
      </c>
    </row>
    <row r="27" spans="1:14" s="20" customFormat="1" ht="30" customHeight="1">
      <c r="A27" s="13">
        <v>4690612002422</v>
      </c>
      <c r="B27" s="30"/>
      <c r="C27" s="14" t="s">
        <v>77</v>
      </c>
      <c r="D27" s="27">
        <f t="shared" si="3"/>
        <v>1.95</v>
      </c>
      <c r="E27" s="27">
        <v>2.338</v>
      </c>
      <c r="F27" s="13">
        <v>10</v>
      </c>
      <c r="G27" s="13">
        <v>200</v>
      </c>
      <c r="H27" s="15"/>
      <c r="I27" s="15">
        <f t="shared" si="4"/>
        <v>0</v>
      </c>
      <c r="J27" s="16">
        <v>0.125</v>
      </c>
      <c r="K27" s="13">
        <v>25</v>
      </c>
      <c r="L27" s="18">
        <v>0.04</v>
      </c>
      <c r="M27" s="15">
        <f t="shared" si="5"/>
        <v>0</v>
      </c>
      <c r="N27" s="19">
        <f t="shared" si="6"/>
        <v>0</v>
      </c>
    </row>
    <row r="28" spans="1:14" s="20" customFormat="1" ht="30" customHeight="1">
      <c r="A28" s="13">
        <v>4680005959914</v>
      </c>
      <c r="B28" s="30"/>
      <c r="C28" s="14" t="s">
        <v>78</v>
      </c>
      <c r="D28" s="27">
        <f t="shared" si="3"/>
        <v>1.84</v>
      </c>
      <c r="E28" s="27">
        <v>2.2044</v>
      </c>
      <c r="F28" s="13">
        <v>10</v>
      </c>
      <c r="G28" s="13">
        <v>200</v>
      </c>
      <c r="H28" s="15"/>
      <c r="I28" s="15">
        <f t="shared" si="4"/>
        <v>0</v>
      </c>
      <c r="J28" s="16">
        <v>0.125</v>
      </c>
      <c r="K28" s="13">
        <v>25</v>
      </c>
      <c r="L28" s="18">
        <v>0.08</v>
      </c>
      <c r="M28" s="15">
        <f t="shared" si="5"/>
        <v>0</v>
      </c>
      <c r="N28" s="19">
        <f t="shared" si="6"/>
        <v>0</v>
      </c>
    </row>
    <row r="29" spans="1:14" s="20" customFormat="1" ht="30" customHeight="1">
      <c r="A29" s="13">
        <v>4680005959921</v>
      </c>
      <c r="B29" s="30"/>
      <c r="C29" s="14" t="s">
        <v>79</v>
      </c>
      <c r="D29" s="27">
        <f t="shared" si="3"/>
        <v>2.23</v>
      </c>
      <c r="E29" s="27">
        <v>2.6719999999999997</v>
      </c>
      <c r="F29" s="13">
        <v>10</v>
      </c>
      <c r="G29" s="13">
        <v>200</v>
      </c>
      <c r="H29" s="15"/>
      <c r="I29" s="15">
        <f t="shared" si="4"/>
        <v>0</v>
      </c>
      <c r="J29" s="18">
        <v>0.13</v>
      </c>
      <c r="K29" s="13">
        <v>26</v>
      </c>
      <c r="L29" s="17">
        <v>0.1</v>
      </c>
      <c r="M29" s="15">
        <f t="shared" si="5"/>
        <v>0</v>
      </c>
      <c r="N29" s="19">
        <f t="shared" si="6"/>
        <v>0</v>
      </c>
    </row>
    <row r="30" spans="1:14" s="20" customFormat="1" ht="30" customHeight="1">
      <c r="A30" s="13">
        <v>4690612000985</v>
      </c>
      <c r="B30" s="30"/>
      <c r="C30" s="14" t="s">
        <v>80</v>
      </c>
      <c r="D30" s="27">
        <f t="shared" si="3"/>
        <v>2.54</v>
      </c>
      <c r="E30" s="27">
        <v>3.04942</v>
      </c>
      <c r="F30" s="13">
        <v>10</v>
      </c>
      <c r="G30" s="13">
        <v>200</v>
      </c>
      <c r="H30" s="15"/>
      <c r="I30" s="15">
        <f t="shared" si="4"/>
        <v>0</v>
      </c>
      <c r="J30" s="16">
        <v>0.166</v>
      </c>
      <c r="K30" s="17">
        <v>33.2</v>
      </c>
      <c r="L30" s="16">
        <v>0.108</v>
      </c>
      <c r="M30" s="15">
        <f t="shared" si="5"/>
        <v>0</v>
      </c>
      <c r="N30" s="19">
        <f t="shared" si="6"/>
        <v>0</v>
      </c>
    </row>
    <row r="31" spans="1:14" s="20" customFormat="1" ht="30" customHeight="1">
      <c r="A31" s="13">
        <v>4690612000411</v>
      </c>
      <c r="B31" s="30"/>
      <c r="C31" s="14" t="s">
        <v>81</v>
      </c>
      <c r="D31" s="27">
        <f t="shared" si="3"/>
        <v>1.92</v>
      </c>
      <c r="E31" s="27">
        <v>2.3045999999999998</v>
      </c>
      <c r="F31" s="13">
        <v>10</v>
      </c>
      <c r="G31" s="13">
        <v>200</v>
      </c>
      <c r="H31" s="15"/>
      <c r="I31" s="15">
        <f t="shared" si="4"/>
        <v>0</v>
      </c>
      <c r="J31" s="16">
        <v>0.075</v>
      </c>
      <c r="K31" s="13">
        <v>15</v>
      </c>
      <c r="L31" s="16">
        <v>0.068</v>
      </c>
      <c r="M31" s="15">
        <f t="shared" si="5"/>
        <v>0</v>
      </c>
      <c r="N31" s="19">
        <f t="shared" si="6"/>
        <v>0</v>
      </c>
    </row>
    <row r="32" spans="1:14" s="20" customFormat="1" ht="30" customHeight="1">
      <c r="A32" s="13">
        <v>4690612000404</v>
      </c>
      <c r="B32" s="30"/>
      <c r="C32" s="14" t="s">
        <v>82</v>
      </c>
      <c r="D32" s="27">
        <f t="shared" si="3"/>
        <v>1.78</v>
      </c>
      <c r="E32" s="27">
        <v>2.1376</v>
      </c>
      <c r="F32" s="13">
        <v>10</v>
      </c>
      <c r="G32" s="13">
        <v>200</v>
      </c>
      <c r="H32" s="15"/>
      <c r="I32" s="15">
        <f t="shared" si="4"/>
        <v>0</v>
      </c>
      <c r="J32" s="16">
        <v>0.065</v>
      </c>
      <c r="K32" s="13">
        <v>13</v>
      </c>
      <c r="L32" s="16">
        <v>0.068</v>
      </c>
      <c r="M32" s="15">
        <f t="shared" si="5"/>
        <v>0</v>
      </c>
      <c r="N32" s="19">
        <f t="shared" si="6"/>
        <v>0</v>
      </c>
    </row>
    <row r="33" spans="1:14" ht="12.75" customHeight="1">
      <c r="A33" s="10" t="s">
        <v>83</v>
      </c>
      <c r="B33" s="11"/>
      <c r="C33" s="11"/>
      <c r="D33" s="11"/>
      <c r="E33" s="26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20" customFormat="1" ht="30" customHeight="1">
      <c r="A34" s="13">
        <v>4690612006291</v>
      </c>
      <c r="B34" s="30"/>
      <c r="C34" s="14" t="s">
        <v>84</v>
      </c>
      <c r="D34" s="27">
        <f t="shared" si="3"/>
        <v>1.59</v>
      </c>
      <c r="E34" s="27">
        <v>1.9038</v>
      </c>
      <c r="F34" s="13">
        <v>10</v>
      </c>
      <c r="G34" s="13">
        <v>200</v>
      </c>
      <c r="H34" s="15"/>
      <c r="I34" s="15">
        <f aca="true" t="shared" si="7" ref="I34:I49">E34*H34</f>
        <v>0</v>
      </c>
      <c r="J34" s="16">
        <v>0.061</v>
      </c>
      <c r="K34" s="17">
        <v>12.2</v>
      </c>
      <c r="L34" s="16">
        <v>0.066</v>
      </c>
      <c r="M34" s="15">
        <f aca="true" t="shared" si="8" ref="M34:M49">H34*J34</f>
        <v>0</v>
      </c>
      <c r="N34" s="19">
        <f aca="true" t="shared" si="9" ref="N34:N49">H34/G34*L34</f>
        <v>0</v>
      </c>
    </row>
    <row r="35" spans="1:14" s="20" customFormat="1" ht="30" customHeight="1">
      <c r="A35" s="13">
        <v>4690612006307</v>
      </c>
      <c r="B35" s="30"/>
      <c r="C35" s="14" t="s">
        <v>85</v>
      </c>
      <c r="D35" s="27">
        <f t="shared" si="3"/>
        <v>1.73</v>
      </c>
      <c r="E35" s="27">
        <v>2.0707999999999998</v>
      </c>
      <c r="F35" s="13">
        <v>10</v>
      </c>
      <c r="G35" s="13">
        <v>200</v>
      </c>
      <c r="H35" s="15"/>
      <c r="I35" s="15">
        <f t="shared" si="7"/>
        <v>0</v>
      </c>
      <c r="J35" s="16">
        <v>0.063</v>
      </c>
      <c r="K35" s="17">
        <v>12.6</v>
      </c>
      <c r="L35" s="16">
        <v>0.066</v>
      </c>
      <c r="M35" s="15">
        <f t="shared" si="8"/>
        <v>0</v>
      </c>
      <c r="N35" s="19">
        <f t="shared" si="9"/>
        <v>0</v>
      </c>
    </row>
    <row r="36" spans="1:14" s="20" customFormat="1" ht="30" customHeight="1">
      <c r="A36" s="13">
        <v>4690612006314</v>
      </c>
      <c r="B36" s="30"/>
      <c r="C36" s="14" t="s">
        <v>86</v>
      </c>
      <c r="D36" s="27">
        <f t="shared" si="3"/>
        <v>1.73</v>
      </c>
      <c r="E36" s="27">
        <v>2.0707999999999998</v>
      </c>
      <c r="F36" s="13">
        <v>10</v>
      </c>
      <c r="G36" s="13">
        <v>200</v>
      </c>
      <c r="H36" s="15"/>
      <c r="I36" s="15">
        <f t="shared" si="7"/>
        <v>0</v>
      </c>
      <c r="J36" s="16">
        <v>0.065</v>
      </c>
      <c r="K36" s="13">
        <v>13</v>
      </c>
      <c r="L36" s="16">
        <v>0.066</v>
      </c>
      <c r="M36" s="15">
        <f t="shared" si="8"/>
        <v>0</v>
      </c>
      <c r="N36" s="19">
        <f t="shared" si="9"/>
        <v>0</v>
      </c>
    </row>
    <row r="37" spans="1:14" s="20" customFormat="1" ht="30" customHeight="1">
      <c r="A37" s="13">
        <v>4690612006321</v>
      </c>
      <c r="B37" s="30"/>
      <c r="C37" s="14" t="s">
        <v>87</v>
      </c>
      <c r="D37" s="27">
        <f t="shared" si="3"/>
        <v>1.92</v>
      </c>
      <c r="E37" s="27">
        <v>2.3045999999999998</v>
      </c>
      <c r="F37" s="13">
        <v>10</v>
      </c>
      <c r="G37" s="13">
        <v>200</v>
      </c>
      <c r="H37" s="15"/>
      <c r="I37" s="15">
        <f t="shared" si="7"/>
        <v>0</v>
      </c>
      <c r="J37" s="16">
        <v>0.066</v>
      </c>
      <c r="K37" s="17">
        <v>13.2</v>
      </c>
      <c r="L37" s="16">
        <v>0.066</v>
      </c>
      <c r="M37" s="15">
        <f t="shared" si="8"/>
        <v>0</v>
      </c>
      <c r="N37" s="19">
        <f t="shared" si="9"/>
        <v>0</v>
      </c>
    </row>
    <row r="38" spans="1:14" s="20" customFormat="1" ht="30" customHeight="1">
      <c r="A38" s="13">
        <v>4690612006338</v>
      </c>
      <c r="B38" s="30"/>
      <c r="C38" s="14" t="s">
        <v>88</v>
      </c>
      <c r="D38" s="27">
        <f t="shared" si="3"/>
        <v>5.48</v>
      </c>
      <c r="E38" s="27">
        <v>6.5798</v>
      </c>
      <c r="F38" s="13">
        <v>10</v>
      </c>
      <c r="G38" s="13">
        <v>100</v>
      </c>
      <c r="H38" s="15"/>
      <c r="I38" s="15">
        <f t="shared" si="7"/>
        <v>0</v>
      </c>
      <c r="J38" s="16">
        <v>0.075</v>
      </c>
      <c r="K38" s="17">
        <v>7.5</v>
      </c>
      <c r="L38" s="16">
        <v>0.041</v>
      </c>
      <c r="M38" s="15">
        <f t="shared" si="8"/>
        <v>0</v>
      </c>
      <c r="N38" s="19">
        <f t="shared" si="9"/>
        <v>0</v>
      </c>
    </row>
    <row r="39" spans="1:14" s="20" customFormat="1" ht="60" customHeight="1">
      <c r="A39" s="13">
        <v>4690612006437</v>
      </c>
      <c r="B39" s="30"/>
      <c r="C39" s="14" t="s">
        <v>89</v>
      </c>
      <c r="D39" s="27">
        <f t="shared" si="3"/>
        <v>0.58</v>
      </c>
      <c r="E39" s="27">
        <v>0.69138</v>
      </c>
      <c r="F39" s="13">
        <v>10</v>
      </c>
      <c r="G39" s="13">
        <v>400</v>
      </c>
      <c r="H39" s="15"/>
      <c r="I39" s="15">
        <f t="shared" si="7"/>
        <v>0</v>
      </c>
      <c r="J39" s="16">
        <v>0.026</v>
      </c>
      <c r="K39" s="17">
        <v>10.4</v>
      </c>
      <c r="L39" s="16">
        <v>0.846</v>
      </c>
      <c r="M39" s="15">
        <f t="shared" si="8"/>
        <v>0</v>
      </c>
      <c r="N39" s="19">
        <f t="shared" si="9"/>
        <v>0</v>
      </c>
    </row>
    <row r="40" spans="1:14" s="20" customFormat="1" ht="60" customHeight="1">
      <c r="A40" s="13">
        <v>4690612006444</v>
      </c>
      <c r="B40" s="30"/>
      <c r="C40" s="14" t="s">
        <v>90</v>
      </c>
      <c r="D40" s="27">
        <f t="shared" si="3"/>
        <v>0.86</v>
      </c>
      <c r="E40" s="27">
        <v>1.0353999999999999</v>
      </c>
      <c r="F40" s="13">
        <v>10</v>
      </c>
      <c r="G40" s="13">
        <v>200</v>
      </c>
      <c r="H40" s="15"/>
      <c r="I40" s="15">
        <f t="shared" si="7"/>
        <v>0</v>
      </c>
      <c r="J40" s="16">
        <v>0.039</v>
      </c>
      <c r="K40" s="17">
        <v>7.8</v>
      </c>
      <c r="L40" s="16">
        <v>0.085</v>
      </c>
      <c r="M40" s="15">
        <f t="shared" si="8"/>
        <v>0</v>
      </c>
      <c r="N40" s="19">
        <f t="shared" si="9"/>
        <v>0</v>
      </c>
    </row>
    <row r="41" spans="1:14" s="20" customFormat="1" ht="30" customHeight="1">
      <c r="A41" s="13">
        <v>4690612006345</v>
      </c>
      <c r="B41" s="30"/>
      <c r="C41" s="14" t="s">
        <v>91</v>
      </c>
      <c r="D41" s="27">
        <f t="shared" si="3"/>
        <v>1.53</v>
      </c>
      <c r="E41" s="27">
        <v>1.83032</v>
      </c>
      <c r="F41" s="13">
        <v>10</v>
      </c>
      <c r="G41" s="13">
        <v>200</v>
      </c>
      <c r="H41" s="15"/>
      <c r="I41" s="15">
        <f t="shared" si="7"/>
        <v>0</v>
      </c>
      <c r="J41" s="16">
        <v>0.087</v>
      </c>
      <c r="K41" s="17">
        <v>17.4</v>
      </c>
      <c r="L41" s="16">
        <v>0.066</v>
      </c>
      <c r="M41" s="15">
        <f t="shared" si="8"/>
        <v>0</v>
      </c>
      <c r="N41" s="19">
        <f t="shared" si="9"/>
        <v>0</v>
      </c>
    </row>
    <row r="42" spans="1:14" s="20" customFormat="1" ht="30" customHeight="1">
      <c r="A42" s="13">
        <v>4690612006352</v>
      </c>
      <c r="B42" s="30"/>
      <c r="C42" s="14" t="s">
        <v>92</v>
      </c>
      <c r="D42" s="27">
        <f t="shared" si="3"/>
        <v>1.73</v>
      </c>
      <c r="E42" s="27">
        <v>2.0707999999999998</v>
      </c>
      <c r="F42" s="13">
        <v>10</v>
      </c>
      <c r="G42" s="13">
        <v>200</v>
      </c>
      <c r="H42" s="15"/>
      <c r="I42" s="15">
        <f t="shared" si="7"/>
        <v>0</v>
      </c>
      <c r="J42" s="16">
        <v>0.083</v>
      </c>
      <c r="K42" s="17">
        <v>16.6</v>
      </c>
      <c r="L42" s="16">
        <v>0.066</v>
      </c>
      <c r="M42" s="15">
        <f t="shared" si="8"/>
        <v>0</v>
      </c>
      <c r="N42" s="19">
        <f t="shared" si="9"/>
        <v>0</v>
      </c>
    </row>
    <row r="43" spans="1:14" s="20" customFormat="1" ht="30" customHeight="1">
      <c r="A43" s="13">
        <v>4690612006376</v>
      </c>
      <c r="B43" s="30"/>
      <c r="C43" s="14" t="s">
        <v>93</v>
      </c>
      <c r="D43" s="27">
        <f t="shared" si="3"/>
        <v>1.86</v>
      </c>
      <c r="E43" s="27">
        <v>2.2378</v>
      </c>
      <c r="F43" s="13">
        <v>10</v>
      </c>
      <c r="G43" s="13">
        <v>200</v>
      </c>
      <c r="H43" s="15"/>
      <c r="I43" s="15">
        <f t="shared" si="7"/>
        <v>0</v>
      </c>
      <c r="J43" s="16">
        <v>0.087</v>
      </c>
      <c r="K43" s="17">
        <v>17.4</v>
      </c>
      <c r="L43" s="18">
        <v>0.08</v>
      </c>
      <c r="M43" s="15">
        <f t="shared" si="8"/>
        <v>0</v>
      </c>
      <c r="N43" s="19">
        <f t="shared" si="9"/>
        <v>0</v>
      </c>
    </row>
    <row r="44" spans="1:14" s="20" customFormat="1" ht="30" customHeight="1">
      <c r="A44" s="13">
        <v>4690612006369</v>
      </c>
      <c r="B44" s="30"/>
      <c r="C44" s="14" t="s">
        <v>94</v>
      </c>
      <c r="D44" s="27">
        <f t="shared" si="3"/>
        <v>1.86</v>
      </c>
      <c r="E44" s="27">
        <v>2.2378</v>
      </c>
      <c r="F44" s="13">
        <v>10</v>
      </c>
      <c r="G44" s="13">
        <v>200</v>
      </c>
      <c r="H44" s="15"/>
      <c r="I44" s="15">
        <f t="shared" si="7"/>
        <v>0</v>
      </c>
      <c r="J44" s="16">
        <v>0.083</v>
      </c>
      <c r="K44" s="17">
        <v>16.6</v>
      </c>
      <c r="L44" s="16">
        <v>0.066</v>
      </c>
      <c r="M44" s="15">
        <f t="shared" si="8"/>
        <v>0</v>
      </c>
      <c r="N44" s="19">
        <f t="shared" si="9"/>
        <v>0</v>
      </c>
    </row>
    <row r="45" spans="1:14" s="20" customFormat="1" ht="30" customHeight="1">
      <c r="A45" s="13">
        <v>4690612006383</v>
      </c>
      <c r="B45" s="30"/>
      <c r="C45" s="14" t="s">
        <v>95</v>
      </c>
      <c r="D45" s="27">
        <f t="shared" si="3"/>
        <v>1.92</v>
      </c>
      <c r="E45" s="27">
        <v>2.3045999999999998</v>
      </c>
      <c r="F45" s="13">
        <v>10</v>
      </c>
      <c r="G45" s="13">
        <v>200</v>
      </c>
      <c r="H45" s="15"/>
      <c r="I45" s="15">
        <f t="shared" si="7"/>
        <v>0</v>
      </c>
      <c r="J45" s="16">
        <v>0.091</v>
      </c>
      <c r="K45" s="17">
        <v>18.2</v>
      </c>
      <c r="L45" s="16">
        <v>0.085</v>
      </c>
      <c r="M45" s="15">
        <f t="shared" si="8"/>
        <v>0</v>
      </c>
      <c r="N45" s="19">
        <f t="shared" si="9"/>
        <v>0</v>
      </c>
    </row>
    <row r="46" spans="1:14" s="20" customFormat="1" ht="30" customHeight="1">
      <c r="A46" s="13">
        <v>4690612006390</v>
      </c>
      <c r="B46" s="30"/>
      <c r="C46" s="14" t="s">
        <v>96</v>
      </c>
      <c r="D46" s="27">
        <f t="shared" si="3"/>
        <v>2.23</v>
      </c>
      <c r="E46" s="27">
        <v>2.6719999999999997</v>
      </c>
      <c r="F46" s="13">
        <v>10</v>
      </c>
      <c r="G46" s="13">
        <v>200</v>
      </c>
      <c r="H46" s="15"/>
      <c r="I46" s="15">
        <f t="shared" si="7"/>
        <v>0</v>
      </c>
      <c r="J46" s="16">
        <v>0.101</v>
      </c>
      <c r="K46" s="17">
        <v>20.2</v>
      </c>
      <c r="L46" s="16">
        <v>0.108</v>
      </c>
      <c r="M46" s="15">
        <f t="shared" si="8"/>
        <v>0</v>
      </c>
      <c r="N46" s="19">
        <f t="shared" si="9"/>
        <v>0</v>
      </c>
    </row>
    <row r="47" spans="1:14" s="20" customFormat="1" ht="30" customHeight="1">
      <c r="A47" s="13">
        <v>4690612006406</v>
      </c>
      <c r="B47" s="30"/>
      <c r="C47" s="14" t="s">
        <v>97</v>
      </c>
      <c r="D47" s="27">
        <f t="shared" si="3"/>
        <v>2.48</v>
      </c>
      <c r="E47" s="27">
        <v>2.9726</v>
      </c>
      <c r="F47" s="13">
        <v>10</v>
      </c>
      <c r="G47" s="13">
        <v>200</v>
      </c>
      <c r="H47" s="15"/>
      <c r="I47" s="15">
        <f t="shared" si="7"/>
        <v>0</v>
      </c>
      <c r="J47" s="16">
        <v>0.101</v>
      </c>
      <c r="K47" s="17">
        <v>20.2</v>
      </c>
      <c r="L47" s="16">
        <v>0.108</v>
      </c>
      <c r="M47" s="15">
        <f t="shared" si="8"/>
        <v>0</v>
      </c>
      <c r="N47" s="19">
        <f t="shared" si="9"/>
        <v>0</v>
      </c>
    </row>
    <row r="48" spans="1:14" s="20" customFormat="1" ht="30" customHeight="1">
      <c r="A48" s="13">
        <v>4690612006413</v>
      </c>
      <c r="B48" s="30"/>
      <c r="C48" s="14" t="s">
        <v>98</v>
      </c>
      <c r="D48" s="27">
        <f t="shared" si="3"/>
        <v>1.84</v>
      </c>
      <c r="E48" s="27">
        <v>2.2044</v>
      </c>
      <c r="F48" s="13">
        <v>10</v>
      </c>
      <c r="G48" s="13">
        <v>200</v>
      </c>
      <c r="H48" s="15"/>
      <c r="I48" s="15">
        <f t="shared" si="7"/>
        <v>0</v>
      </c>
      <c r="J48" s="16">
        <v>0.061</v>
      </c>
      <c r="K48" s="17">
        <v>12.2</v>
      </c>
      <c r="L48" s="16">
        <v>0.066</v>
      </c>
      <c r="M48" s="15">
        <f t="shared" si="8"/>
        <v>0</v>
      </c>
      <c r="N48" s="19">
        <f t="shared" si="9"/>
        <v>0</v>
      </c>
    </row>
    <row r="49" spans="1:14" s="20" customFormat="1" ht="30" customHeight="1">
      <c r="A49" s="13">
        <v>4690612006420</v>
      </c>
      <c r="B49" s="30"/>
      <c r="C49" s="14" t="s">
        <v>99</v>
      </c>
      <c r="D49" s="27">
        <f t="shared" si="3"/>
        <v>1.59</v>
      </c>
      <c r="E49" s="27">
        <v>1.9038</v>
      </c>
      <c r="F49" s="13">
        <v>10</v>
      </c>
      <c r="G49" s="13">
        <v>200</v>
      </c>
      <c r="H49" s="15"/>
      <c r="I49" s="15">
        <f t="shared" si="7"/>
        <v>0</v>
      </c>
      <c r="J49" s="16">
        <v>0.056</v>
      </c>
      <c r="K49" s="17">
        <v>11.2</v>
      </c>
      <c r="L49" s="16">
        <v>0.066</v>
      </c>
      <c r="M49" s="15">
        <f t="shared" si="8"/>
        <v>0</v>
      </c>
      <c r="N49" s="19">
        <f t="shared" si="9"/>
        <v>0</v>
      </c>
    </row>
    <row r="50" spans="1:14" ht="12.75" customHeight="1">
      <c r="A50" s="10" t="s">
        <v>100</v>
      </c>
      <c r="B50" s="11"/>
      <c r="C50" s="11"/>
      <c r="D50" s="11"/>
      <c r="E50" s="26"/>
      <c r="F50" s="12"/>
      <c r="G50" s="12"/>
      <c r="H50" s="12"/>
      <c r="I50" s="12"/>
      <c r="J50" s="12"/>
      <c r="K50" s="12"/>
      <c r="L50" s="12"/>
      <c r="M50" s="12"/>
      <c r="N50" s="12"/>
    </row>
    <row r="51" spans="1:14" s="20" customFormat="1" ht="60" customHeight="1">
      <c r="A51" s="13">
        <v>4690612000428</v>
      </c>
      <c r="B51" s="30"/>
      <c r="C51" s="14" t="s">
        <v>101</v>
      </c>
      <c r="D51" s="27">
        <f t="shared" si="3"/>
        <v>1.95</v>
      </c>
      <c r="E51" s="27">
        <v>2.338</v>
      </c>
      <c r="F51" s="13">
        <v>10</v>
      </c>
      <c r="G51" s="13">
        <v>200</v>
      </c>
      <c r="H51" s="15"/>
      <c r="I51" s="15">
        <f aca="true" t="shared" si="10" ref="I51:I56">E51*H51</f>
        <v>0</v>
      </c>
      <c r="J51" s="18">
        <v>0.12</v>
      </c>
      <c r="K51" s="13">
        <v>24</v>
      </c>
      <c r="L51" s="18">
        <v>0.07</v>
      </c>
      <c r="M51" s="15">
        <f aca="true" t="shared" si="11" ref="M51:M56">H51*J51</f>
        <v>0</v>
      </c>
      <c r="N51" s="19">
        <f aca="true" t="shared" si="12" ref="N51:N56">H51/G51*L51</f>
        <v>0</v>
      </c>
    </row>
    <row r="52" spans="1:14" s="20" customFormat="1" ht="60" customHeight="1">
      <c r="A52" s="13">
        <v>4690612000435</v>
      </c>
      <c r="B52" s="30"/>
      <c r="C52" s="14" t="s">
        <v>102</v>
      </c>
      <c r="D52" s="27">
        <f t="shared" si="3"/>
        <v>2.06</v>
      </c>
      <c r="E52" s="27">
        <v>2.4716</v>
      </c>
      <c r="F52" s="13">
        <v>10</v>
      </c>
      <c r="G52" s="13">
        <v>200</v>
      </c>
      <c r="H52" s="15"/>
      <c r="I52" s="15">
        <f t="shared" si="10"/>
        <v>0</v>
      </c>
      <c r="J52" s="16">
        <v>0.125</v>
      </c>
      <c r="K52" s="13">
        <v>25</v>
      </c>
      <c r="L52" s="18">
        <v>0.08</v>
      </c>
      <c r="M52" s="15">
        <f t="shared" si="11"/>
        <v>0</v>
      </c>
      <c r="N52" s="19">
        <f t="shared" si="12"/>
        <v>0</v>
      </c>
    </row>
    <row r="53" spans="1:14" s="20" customFormat="1" ht="30" customHeight="1">
      <c r="A53" s="13">
        <v>4690612003450</v>
      </c>
      <c r="B53" s="30"/>
      <c r="C53" s="14" t="s">
        <v>103</v>
      </c>
      <c r="D53" s="27">
        <f t="shared" si="3"/>
        <v>2.28</v>
      </c>
      <c r="E53" s="27">
        <v>2.7388</v>
      </c>
      <c r="F53" s="13">
        <v>10</v>
      </c>
      <c r="G53" s="13">
        <v>200</v>
      </c>
      <c r="H53" s="15"/>
      <c r="I53" s="15">
        <f t="shared" si="10"/>
        <v>0</v>
      </c>
      <c r="J53" s="18">
        <v>0.11</v>
      </c>
      <c r="K53" s="13">
        <v>22</v>
      </c>
      <c r="L53" s="18">
        <v>0.08</v>
      </c>
      <c r="M53" s="15">
        <f t="shared" si="11"/>
        <v>0</v>
      </c>
      <c r="N53" s="19">
        <f t="shared" si="12"/>
        <v>0</v>
      </c>
    </row>
    <row r="54" spans="1:14" s="20" customFormat="1" ht="30" customHeight="1">
      <c r="A54" s="13">
        <v>4690612000541</v>
      </c>
      <c r="B54" s="30"/>
      <c r="C54" s="14" t="s">
        <v>104</v>
      </c>
      <c r="D54" s="27">
        <f t="shared" si="3"/>
        <v>2.2</v>
      </c>
      <c r="E54" s="27">
        <v>2.6386</v>
      </c>
      <c r="F54" s="13">
        <v>10</v>
      </c>
      <c r="G54" s="13">
        <v>200</v>
      </c>
      <c r="H54" s="15"/>
      <c r="I54" s="15">
        <f t="shared" si="10"/>
        <v>0</v>
      </c>
      <c r="J54" s="18">
        <v>0.12</v>
      </c>
      <c r="K54" s="13">
        <v>24</v>
      </c>
      <c r="L54" s="18">
        <v>0.07</v>
      </c>
      <c r="M54" s="15">
        <f t="shared" si="11"/>
        <v>0</v>
      </c>
      <c r="N54" s="19">
        <f t="shared" si="12"/>
        <v>0</v>
      </c>
    </row>
    <row r="55" spans="1:14" s="20" customFormat="1" ht="30" customHeight="1">
      <c r="A55" s="13">
        <v>4690612000459</v>
      </c>
      <c r="B55" s="30"/>
      <c r="C55" s="14" t="s">
        <v>105</v>
      </c>
      <c r="D55" s="27">
        <f t="shared" si="3"/>
        <v>2.28</v>
      </c>
      <c r="E55" s="27">
        <v>2.7388</v>
      </c>
      <c r="F55" s="13">
        <v>10</v>
      </c>
      <c r="G55" s="13">
        <v>200</v>
      </c>
      <c r="H55" s="15"/>
      <c r="I55" s="15">
        <f t="shared" si="10"/>
        <v>0</v>
      </c>
      <c r="J55" s="16">
        <v>0.135</v>
      </c>
      <c r="K55" s="13">
        <v>27</v>
      </c>
      <c r="L55" s="18">
        <v>0.08</v>
      </c>
      <c r="M55" s="15">
        <f t="shared" si="11"/>
        <v>0</v>
      </c>
      <c r="N55" s="19">
        <f t="shared" si="12"/>
        <v>0</v>
      </c>
    </row>
    <row r="56" spans="1:14" s="20" customFormat="1" ht="30" customHeight="1">
      <c r="A56" s="13">
        <v>4690612003467</v>
      </c>
      <c r="B56" s="30"/>
      <c r="C56" s="14" t="s">
        <v>106</v>
      </c>
      <c r="D56" s="27">
        <f t="shared" si="3"/>
        <v>4.54</v>
      </c>
      <c r="E56" s="27">
        <v>5.4441999999999995</v>
      </c>
      <c r="F56" s="13">
        <v>5</v>
      </c>
      <c r="G56" s="13">
        <v>100</v>
      </c>
      <c r="H56" s="15"/>
      <c r="I56" s="15">
        <f t="shared" si="10"/>
        <v>0</v>
      </c>
      <c r="J56" s="18">
        <v>0.22</v>
      </c>
      <c r="K56" s="13">
        <v>22</v>
      </c>
      <c r="L56" s="18">
        <v>0.08</v>
      </c>
      <c r="M56" s="15">
        <f t="shared" si="11"/>
        <v>0</v>
      </c>
      <c r="N56" s="19">
        <f t="shared" si="12"/>
        <v>0</v>
      </c>
    </row>
    <row r="57" spans="1:14" ht="12.75" customHeight="1">
      <c r="A57" s="10" t="s">
        <v>107</v>
      </c>
      <c r="B57" s="11"/>
      <c r="C57" s="11"/>
      <c r="D57" s="11"/>
      <c r="E57" s="26"/>
      <c r="F57" s="12"/>
      <c r="G57" s="12"/>
      <c r="H57" s="12"/>
      <c r="I57" s="12"/>
      <c r="J57" s="12"/>
      <c r="K57" s="12"/>
      <c r="L57" s="12"/>
      <c r="M57" s="12"/>
      <c r="N57" s="12"/>
    </row>
    <row r="58" spans="1:14" s="20" customFormat="1" ht="40.5" customHeight="1">
      <c r="A58" s="13">
        <v>4690612000558</v>
      </c>
      <c r="B58" s="30"/>
      <c r="C58" s="14" t="s">
        <v>108</v>
      </c>
      <c r="D58" s="27">
        <f t="shared" si="3"/>
        <v>0.93</v>
      </c>
      <c r="E58" s="27">
        <v>1.1189</v>
      </c>
      <c r="F58" s="13">
        <v>30</v>
      </c>
      <c r="G58" s="13">
        <v>300</v>
      </c>
      <c r="H58" s="15"/>
      <c r="I58" s="15">
        <f>E58*H58</f>
        <v>0</v>
      </c>
      <c r="J58" s="16">
        <v>0.025</v>
      </c>
      <c r="K58" s="17">
        <v>7.5</v>
      </c>
      <c r="L58" s="16">
        <v>0.056</v>
      </c>
      <c r="M58" s="15">
        <f>H58*J58</f>
        <v>0</v>
      </c>
      <c r="N58" s="19">
        <f>H58/G58*L58</f>
        <v>0</v>
      </c>
    </row>
    <row r="59" spans="1:14" s="20" customFormat="1" ht="40.5" customHeight="1">
      <c r="A59" s="13">
        <v>4690612000572</v>
      </c>
      <c r="B59" s="30"/>
      <c r="C59" s="14" t="s">
        <v>109</v>
      </c>
      <c r="D59" s="27">
        <f t="shared" si="3"/>
        <v>0.7</v>
      </c>
      <c r="E59" s="27">
        <v>0.835</v>
      </c>
      <c r="F59" s="13">
        <v>25</v>
      </c>
      <c r="G59" s="13">
        <v>250</v>
      </c>
      <c r="H59" s="15"/>
      <c r="I59" s="15">
        <f>E59*H59</f>
        <v>0</v>
      </c>
      <c r="J59" s="16">
        <v>0.024</v>
      </c>
      <c r="K59" s="13">
        <v>6</v>
      </c>
      <c r="L59" s="16">
        <v>0.028</v>
      </c>
      <c r="M59" s="15">
        <f>H59*J59</f>
        <v>0</v>
      </c>
      <c r="N59" s="19">
        <f>H59/G59*L59</f>
        <v>0</v>
      </c>
    </row>
    <row r="60" spans="1:14" s="20" customFormat="1" ht="40.5" customHeight="1">
      <c r="A60" s="13">
        <v>4690612000565</v>
      </c>
      <c r="B60" s="30"/>
      <c r="C60" s="14" t="s">
        <v>110</v>
      </c>
      <c r="D60" s="27">
        <f t="shared" si="3"/>
        <v>0.97</v>
      </c>
      <c r="E60" s="27">
        <v>1.169</v>
      </c>
      <c r="F60" s="13">
        <v>50</v>
      </c>
      <c r="G60" s="13">
        <v>500</v>
      </c>
      <c r="H60" s="15"/>
      <c r="I60" s="15">
        <f>E60*H60</f>
        <v>0</v>
      </c>
      <c r="J60" s="16">
        <v>0.038</v>
      </c>
      <c r="K60" s="13">
        <v>19</v>
      </c>
      <c r="L60" s="16">
        <v>0.111</v>
      </c>
      <c r="M60" s="15">
        <f>H60*J60</f>
        <v>0</v>
      </c>
      <c r="N60" s="19">
        <f>H60/G60*L60</f>
        <v>0</v>
      </c>
    </row>
    <row r="61" spans="1:14" s="9" customFormat="1" ht="12.75" customHeight="1">
      <c r="A61" s="6" t="s">
        <v>111</v>
      </c>
      <c r="B61" s="7"/>
      <c r="C61" s="7"/>
      <c r="D61" s="7"/>
      <c r="E61" s="25"/>
      <c r="F61" s="8"/>
      <c r="G61" s="8"/>
      <c r="H61" s="8"/>
      <c r="I61" s="8"/>
      <c r="J61" s="8"/>
      <c r="K61" s="8"/>
      <c r="L61" s="8"/>
      <c r="M61" s="8"/>
      <c r="N61" s="8"/>
    </row>
    <row r="62" spans="1:14" ht="12.75" customHeight="1">
      <c r="A62" s="10" t="s">
        <v>112</v>
      </c>
      <c r="B62" s="11"/>
      <c r="C62" s="11"/>
      <c r="D62" s="11"/>
      <c r="E62" s="26"/>
      <c r="F62" s="12"/>
      <c r="G62" s="12"/>
      <c r="H62" s="12"/>
      <c r="I62" s="12"/>
      <c r="J62" s="12"/>
      <c r="K62" s="12"/>
      <c r="L62" s="12"/>
      <c r="M62" s="12"/>
      <c r="N62" s="12"/>
    </row>
    <row r="63" spans="1:14" s="20" customFormat="1" ht="30" customHeight="1">
      <c r="A63" s="13">
        <v>4680005951796</v>
      </c>
      <c r="B63" s="30"/>
      <c r="C63" s="14" t="s">
        <v>113</v>
      </c>
      <c r="D63" s="27">
        <f aca="true" t="shared" si="13" ref="D63:D70">ROUND(E63/120*100,2)</f>
        <v>6.68</v>
      </c>
      <c r="E63" s="27">
        <v>8.016</v>
      </c>
      <c r="F63" s="13">
        <v>1</v>
      </c>
      <c r="G63" s="13">
        <v>30</v>
      </c>
      <c r="H63" s="15"/>
      <c r="I63" s="15">
        <f aca="true" t="shared" si="14" ref="I63:I70">E63*H63</f>
        <v>0</v>
      </c>
      <c r="J63" s="16">
        <v>0.383</v>
      </c>
      <c r="K63" s="18">
        <v>11.49</v>
      </c>
      <c r="L63" s="18">
        <v>0.04</v>
      </c>
      <c r="M63" s="15">
        <f aca="true" t="shared" si="15" ref="M63:M70">H63*J63</f>
        <v>0</v>
      </c>
      <c r="N63" s="19">
        <f aca="true" t="shared" si="16" ref="N63:N70">H63/G63*L63</f>
        <v>0</v>
      </c>
    </row>
    <row r="64" spans="1:14" s="20" customFormat="1" ht="30" customHeight="1">
      <c r="A64" s="13">
        <v>4680005951802</v>
      </c>
      <c r="B64" s="30"/>
      <c r="C64" s="14" t="s">
        <v>114</v>
      </c>
      <c r="D64" s="27">
        <f t="shared" si="13"/>
        <v>7.93</v>
      </c>
      <c r="E64" s="27">
        <v>9.519</v>
      </c>
      <c r="F64" s="13">
        <v>1</v>
      </c>
      <c r="G64" s="13">
        <v>30</v>
      </c>
      <c r="H64" s="15"/>
      <c r="I64" s="15">
        <f t="shared" si="14"/>
        <v>0</v>
      </c>
      <c r="J64" s="17">
        <v>0.5</v>
      </c>
      <c r="K64" s="13">
        <v>15</v>
      </c>
      <c r="L64" s="16">
        <v>0.053</v>
      </c>
      <c r="M64" s="15">
        <f t="shared" si="15"/>
        <v>0</v>
      </c>
      <c r="N64" s="19">
        <f t="shared" si="16"/>
        <v>0</v>
      </c>
    </row>
    <row r="65" spans="1:14" s="20" customFormat="1" ht="30" customHeight="1">
      <c r="A65" s="13">
        <v>4680005951819</v>
      </c>
      <c r="B65" s="30"/>
      <c r="C65" s="14" t="s">
        <v>115</v>
      </c>
      <c r="D65" s="27">
        <f t="shared" si="13"/>
        <v>7.32</v>
      </c>
      <c r="E65" s="27">
        <v>8.7842</v>
      </c>
      <c r="F65" s="13">
        <v>1</v>
      </c>
      <c r="G65" s="13">
        <v>30</v>
      </c>
      <c r="H65" s="15"/>
      <c r="I65" s="15">
        <f t="shared" si="14"/>
        <v>0</v>
      </c>
      <c r="J65" s="16">
        <v>0.283</v>
      </c>
      <c r="K65" s="18">
        <v>8.49</v>
      </c>
      <c r="L65" s="16">
        <v>0.046</v>
      </c>
      <c r="M65" s="15">
        <f t="shared" si="15"/>
        <v>0</v>
      </c>
      <c r="N65" s="19">
        <f t="shared" si="16"/>
        <v>0</v>
      </c>
    </row>
    <row r="66" spans="1:14" s="20" customFormat="1" ht="30" customHeight="1">
      <c r="A66" s="13">
        <v>4680005951826</v>
      </c>
      <c r="B66" s="30"/>
      <c r="C66" s="14" t="s">
        <v>116</v>
      </c>
      <c r="D66" s="27">
        <f t="shared" si="13"/>
        <v>8.82</v>
      </c>
      <c r="E66" s="27">
        <v>10.5878</v>
      </c>
      <c r="F66" s="13">
        <v>1</v>
      </c>
      <c r="G66" s="13">
        <v>30</v>
      </c>
      <c r="H66" s="15"/>
      <c r="I66" s="15">
        <f t="shared" si="14"/>
        <v>0</v>
      </c>
      <c r="J66" s="16">
        <v>0.366</v>
      </c>
      <c r="K66" s="18">
        <v>10.98</v>
      </c>
      <c r="L66" s="18">
        <v>0.05</v>
      </c>
      <c r="M66" s="15">
        <f t="shared" si="15"/>
        <v>0</v>
      </c>
      <c r="N66" s="19">
        <f t="shared" si="16"/>
        <v>0</v>
      </c>
    </row>
    <row r="67" spans="1:14" s="20" customFormat="1" ht="30" customHeight="1">
      <c r="A67" s="13">
        <v>4680005951833</v>
      </c>
      <c r="B67" s="30"/>
      <c r="C67" s="14" t="s">
        <v>117</v>
      </c>
      <c r="D67" s="27">
        <f t="shared" si="13"/>
        <v>9.55</v>
      </c>
      <c r="E67" s="27">
        <v>11.456199999999999</v>
      </c>
      <c r="F67" s="13">
        <v>1</v>
      </c>
      <c r="G67" s="13">
        <v>20</v>
      </c>
      <c r="H67" s="15"/>
      <c r="I67" s="15">
        <f t="shared" si="14"/>
        <v>0</v>
      </c>
      <c r="J67" s="16">
        <v>0.475</v>
      </c>
      <c r="K67" s="17">
        <v>9.5</v>
      </c>
      <c r="L67" s="18">
        <v>0.03</v>
      </c>
      <c r="M67" s="15">
        <f t="shared" si="15"/>
        <v>0</v>
      </c>
      <c r="N67" s="19">
        <f t="shared" si="16"/>
        <v>0</v>
      </c>
    </row>
    <row r="68" spans="1:14" s="20" customFormat="1" ht="30" customHeight="1">
      <c r="A68" s="13">
        <v>4680005951840</v>
      </c>
      <c r="B68" s="30"/>
      <c r="C68" s="14" t="s">
        <v>118</v>
      </c>
      <c r="D68" s="27">
        <f t="shared" si="13"/>
        <v>12.94</v>
      </c>
      <c r="E68" s="27">
        <v>15.530999999999999</v>
      </c>
      <c r="F68" s="13">
        <v>1</v>
      </c>
      <c r="G68" s="13">
        <v>30</v>
      </c>
      <c r="H68" s="15"/>
      <c r="I68" s="15">
        <f t="shared" si="14"/>
        <v>0</v>
      </c>
      <c r="J68" s="17">
        <v>0.5</v>
      </c>
      <c r="K68" s="13">
        <v>15</v>
      </c>
      <c r="L68" s="18">
        <v>0.05</v>
      </c>
      <c r="M68" s="15">
        <f t="shared" si="15"/>
        <v>0</v>
      </c>
      <c r="N68" s="19">
        <f t="shared" si="16"/>
        <v>0</v>
      </c>
    </row>
    <row r="69" spans="1:14" s="20" customFormat="1" ht="30" customHeight="1">
      <c r="A69" s="13">
        <v>4680005951857</v>
      </c>
      <c r="B69" s="30"/>
      <c r="C69" s="14" t="s">
        <v>119</v>
      </c>
      <c r="D69" s="27">
        <f t="shared" si="13"/>
        <v>10.44</v>
      </c>
      <c r="E69" s="27">
        <v>12.525</v>
      </c>
      <c r="F69" s="13">
        <v>1</v>
      </c>
      <c r="G69" s="13">
        <v>20</v>
      </c>
      <c r="H69" s="15"/>
      <c r="I69" s="15">
        <f t="shared" si="14"/>
        <v>0</v>
      </c>
      <c r="J69" s="18">
        <v>0.55</v>
      </c>
      <c r="K69" s="13">
        <v>11</v>
      </c>
      <c r="L69" s="18">
        <v>0.03</v>
      </c>
      <c r="M69" s="15">
        <f t="shared" si="15"/>
        <v>0</v>
      </c>
      <c r="N69" s="19">
        <f t="shared" si="16"/>
        <v>0</v>
      </c>
    </row>
    <row r="70" spans="1:14" s="20" customFormat="1" ht="30" customHeight="1">
      <c r="A70" s="13">
        <v>4680005951864</v>
      </c>
      <c r="B70" s="30"/>
      <c r="C70" s="14" t="s">
        <v>120</v>
      </c>
      <c r="D70" s="27">
        <f t="shared" si="13"/>
        <v>13.78</v>
      </c>
      <c r="E70" s="27">
        <v>16.533</v>
      </c>
      <c r="F70" s="13">
        <v>1</v>
      </c>
      <c r="G70" s="13">
        <v>20</v>
      </c>
      <c r="H70" s="15"/>
      <c r="I70" s="15">
        <f t="shared" si="14"/>
        <v>0</v>
      </c>
      <c r="J70" s="17">
        <v>0.7</v>
      </c>
      <c r="K70" s="13">
        <v>14</v>
      </c>
      <c r="L70" s="18">
        <v>0.03</v>
      </c>
      <c r="M70" s="15">
        <f t="shared" si="15"/>
        <v>0</v>
      </c>
      <c r="N70" s="19">
        <f t="shared" si="16"/>
        <v>0</v>
      </c>
    </row>
    <row r="71" spans="1:14" ht="12.75" customHeight="1">
      <c r="A71" s="10" t="s">
        <v>121</v>
      </c>
      <c r="B71" s="11"/>
      <c r="C71" s="11"/>
      <c r="D71" s="11"/>
      <c r="E71" s="26"/>
      <c r="F71" s="12"/>
      <c r="G71" s="12"/>
      <c r="H71" s="12"/>
      <c r="I71" s="12"/>
      <c r="J71" s="12"/>
      <c r="K71" s="12"/>
      <c r="L71" s="12"/>
      <c r="M71" s="12"/>
      <c r="N71" s="12"/>
    </row>
    <row r="72" spans="1:14" s="20" customFormat="1" ht="30" customHeight="1">
      <c r="A72" s="13">
        <v>4690612000473</v>
      </c>
      <c r="B72" s="30"/>
      <c r="C72" s="14" t="s">
        <v>122</v>
      </c>
      <c r="D72" s="27">
        <f>ROUND(E72/120*100,2)</f>
        <v>2.78</v>
      </c>
      <c r="E72" s="27">
        <v>3.34</v>
      </c>
      <c r="F72" s="13">
        <v>50</v>
      </c>
      <c r="G72" s="13">
        <v>50</v>
      </c>
      <c r="H72" s="15"/>
      <c r="I72" s="15">
        <f>E72*H72</f>
        <v>0</v>
      </c>
      <c r="J72" s="16">
        <v>0.095</v>
      </c>
      <c r="K72" s="18">
        <v>4.75</v>
      </c>
      <c r="L72" s="18">
        <v>0.01</v>
      </c>
      <c r="M72" s="15">
        <f>H72*J72</f>
        <v>0</v>
      </c>
      <c r="N72" s="19">
        <f>H72/G72*L72</f>
        <v>0</v>
      </c>
    </row>
    <row r="73" spans="1:14" s="20" customFormat="1" ht="30" customHeight="1">
      <c r="A73" s="13">
        <v>4690612000480</v>
      </c>
      <c r="B73" s="30"/>
      <c r="C73" s="14" t="s">
        <v>123</v>
      </c>
      <c r="D73" s="27">
        <f>ROUND(E73/120*100,2)</f>
        <v>3.34</v>
      </c>
      <c r="E73" s="27">
        <v>4.008</v>
      </c>
      <c r="F73" s="13">
        <v>50</v>
      </c>
      <c r="G73" s="13">
        <v>50</v>
      </c>
      <c r="H73" s="15"/>
      <c r="I73" s="15">
        <f>E73*H73</f>
        <v>0</v>
      </c>
      <c r="J73" s="16">
        <v>0.103</v>
      </c>
      <c r="K73" s="18">
        <v>5.15</v>
      </c>
      <c r="L73" s="16">
        <v>0.027</v>
      </c>
      <c r="M73" s="15">
        <f>H73*J73</f>
        <v>0</v>
      </c>
      <c r="N73" s="19">
        <f>H73/G73*L73</f>
        <v>0</v>
      </c>
    </row>
    <row r="74" spans="1:14" s="20" customFormat="1" ht="30" customHeight="1">
      <c r="A74" s="13">
        <v>4690612000497</v>
      </c>
      <c r="B74" s="30"/>
      <c r="C74" s="14" t="s">
        <v>124</v>
      </c>
      <c r="D74" s="27">
        <f>ROUND(E74/120*100,2)</f>
        <v>3.4</v>
      </c>
      <c r="E74" s="27">
        <v>4.0748</v>
      </c>
      <c r="F74" s="13">
        <v>50</v>
      </c>
      <c r="G74" s="13">
        <v>50</v>
      </c>
      <c r="H74" s="15"/>
      <c r="I74" s="15">
        <f>E74*H74</f>
        <v>0</v>
      </c>
      <c r="J74" s="18">
        <v>0.12</v>
      </c>
      <c r="K74" s="13">
        <v>6</v>
      </c>
      <c r="L74" s="18">
        <v>0.01</v>
      </c>
      <c r="M74" s="15">
        <f>H74*J74</f>
        <v>0</v>
      </c>
      <c r="N74" s="19">
        <f>H74/G74*L74</f>
        <v>0</v>
      </c>
    </row>
    <row r="75" spans="1:14" s="20" customFormat="1" ht="30" customHeight="1">
      <c r="A75" s="13">
        <v>4690612000503</v>
      </c>
      <c r="B75" s="30"/>
      <c r="C75" s="14" t="s">
        <v>125</v>
      </c>
      <c r="D75" s="27">
        <f>ROUND(E75/120*100,2)</f>
        <v>4.4</v>
      </c>
      <c r="E75" s="27">
        <v>5.2772</v>
      </c>
      <c r="F75" s="13">
        <v>40</v>
      </c>
      <c r="G75" s="13">
        <v>40</v>
      </c>
      <c r="H75" s="15"/>
      <c r="I75" s="15">
        <f>E75*H75</f>
        <v>0</v>
      </c>
      <c r="J75" s="16">
        <v>0.145</v>
      </c>
      <c r="K75" s="17">
        <v>5.8</v>
      </c>
      <c r="L75" s="18">
        <v>0.01</v>
      </c>
      <c r="M75" s="15">
        <f>H75*J75</f>
        <v>0</v>
      </c>
      <c r="N75" s="19">
        <f>H75/G75*L75</f>
        <v>0</v>
      </c>
    </row>
    <row r="77" spans="9:14" ht="12.75">
      <c r="I77" s="21" t="s">
        <v>48</v>
      </c>
      <c r="M77" s="21" t="s">
        <v>49</v>
      </c>
      <c r="N77" s="21" t="s">
        <v>50</v>
      </c>
    </row>
    <row r="78" spans="3:14" s="20" customFormat="1" ht="23.25" customHeight="1">
      <c r="C78" s="22" t="s">
        <v>51</v>
      </c>
      <c r="D78" s="22"/>
      <c r="E78" s="28"/>
      <c r="I78" s="24">
        <f>ROUND(SUM(I4:I75),2)</f>
        <v>0</v>
      </c>
      <c r="M78" s="24">
        <f>ROUND(SUM(M4:M75),2)</f>
        <v>0</v>
      </c>
      <c r="N78" s="24">
        <f>ROUND(SUM(N4:N75),2)</f>
        <v>0</v>
      </c>
    </row>
  </sheetData>
  <sheetProtection/>
  <mergeCells count="13">
    <mergeCell ref="B4:B7"/>
    <mergeCell ref="B8:B15"/>
    <mergeCell ref="B17:B21"/>
    <mergeCell ref="B22:B23"/>
    <mergeCell ref="B24:B32"/>
    <mergeCell ref="B34:B38"/>
    <mergeCell ref="B72:B75"/>
    <mergeCell ref="B39:B40"/>
    <mergeCell ref="B41:B49"/>
    <mergeCell ref="B51:B52"/>
    <mergeCell ref="B53:B56"/>
    <mergeCell ref="B58:B60"/>
    <mergeCell ref="B63:B70"/>
  </mergeCells>
  <printOptions/>
  <pageMargins left="0.75" right="0.75" top="1" bottom="1" header="0.5" footer="0.5"/>
  <pageSetup horizontalDpi="600" verticalDpi="600" orientation="portrait" paperSize="9" scale="49" r:id="rId2"/>
  <rowBreaks count="2" manualBreakCount="2">
    <brk id="32" max="0" man="1"/>
    <brk id="60" max="0" man="1"/>
  </rowBreaks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4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16.00390625" style="20" customWidth="1"/>
    <col min="2" max="2" width="22.28125" style="20" customWidth="1"/>
    <col min="3" max="3" width="77.57421875" style="20" customWidth="1"/>
    <col min="4" max="4" width="12.28125" style="20" customWidth="1"/>
    <col min="5" max="5" width="8.8515625" style="28" customWidth="1"/>
    <col min="6" max="6" width="8.7109375" style="20" customWidth="1"/>
    <col min="7" max="8" width="8.8515625" style="20" customWidth="1"/>
    <col min="9" max="9" width="12.7109375" style="20" customWidth="1"/>
    <col min="10" max="10" width="9.421875" style="20" customWidth="1"/>
    <col min="11" max="11" width="9.7109375" style="20" customWidth="1"/>
    <col min="12" max="14" width="8.8515625" style="20" customWidth="1"/>
    <col min="15" max="16384" width="9.140625" style="5" customWidth="1"/>
  </cols>
  <sheetData>
    <row r="1" spans="1:14" ht="48.75" customHeight="1">
      <c r="A1" s="1" t="s">
        <v>0</v>
      </c>
      <c r="B1" s="2" t="s">
        <v>1</v>
      </c>
      <c r="C1" s="1" t="s">
        <v>2</v>
      </c>
      <c r="D1" s="29" t="s">
        <v>376</v>
      </c>
      <c r="E1" s="29" t="s">
        <v>377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4" t="s">
        <v>11</v>
      </c>
    </row>
    <row r="2" spans="1:14" s="9" customFormat="1" ht="12.75" customHeight="1">
      <c r="A2" s="6" t="s">
        <v>12</v>
      </c>
      <c r="B2" s="7"/>
      <c r="C2" s="7"/>
      <c r="D2" s="7"/>
      <c r="E2" s="25"/>
      <c r="F2" s="8"/>
      <c r="G2" s="8"/>
      <c r="H2" s="8"/>
      <c r="I2" s="8"/>
      <c r="J2" s="8"/>
      <c r="K2" s="8"/>
      <c r="L2" s="8"/>
      <c r="M2" s="8"/>
      <c r="N2" s="8"/>
    </row>
    <row r="3" spans="1:14" ht="12.75" customHeight="1">
      <c r="A3" s="10" t="s">
        <v>13</v>
      </c>
      <c r="B3" s="11"/>
      <c r="C3" s="11"/>
      <c r="D3" s="11"/>
      <c r="E3" s="26"/>
      <c r="F3" s="12"/>
      <c r="G3" s="12"/>
      <c r="H3" s="12"/>
      <c r="I3" s="12"/>
      <c r="J3" s="12"/>
      <c r="K3" s="12"/>
      <c r="L3" s="12"/>
      <c r="M3" s="12"/>
      <c r="N3" s="12"/>
    </row>
    <row r="4" spans="1:14" s="20" customFormat="1" ht="60" customHeight="1">
      <c r="A4" s="13">
        <v>4690612005867</v>
      </c>
      <c r="B4" s="30"/>
      <c r="C4" s="14" t="s">
        <v>14</v>
      </c>
      <c r="D4" s="27">
        <f>ROUND(E4/120*100,2)</f>
        <v>9.46</v>
      </c>
      <c r="E4" s="27">
        <v>11.356</v>
      </c>
      <c r="F4" s="13">
        <v>10</v>
      </c>
      <c r="G4" s="13">
        <v>100</v>
      </c>
      <c r="H4" s="15"/>
      <c r="I4" s="15">
        <f>E4*H4</f>
        <v>0</v>
      </c>
      <c r="J4" s="16">
        <v>0.085</v>
      </c>
      <c r="K4" s="17">
        <v>8.5</v>
      </c>
      <c r="L4" s="18">
        <v>0.07</v>
      </c>
      <c r="M4" s="15">
        <f>H4*J4</f>
        <v>0</v>
      </c>
      <c r="N4" s="19">
        <f>H4/G4*L4</f>
        <v>0</v>
      </c>
    </row>
    <row r="5" spans="1:14" s="20" customFormat="1" ht="60" customHeight="1">
      <c r="A5" s="13">
        <v>4690612005874</v>
      </c>
      <c r="B5" s="30"/>
      <c r="C5" s="14" t="s">
        <v>15</v>
      </c>
      <c r="D5" s="27">
        <f>ROUND(E5/120*100,2)</f>
        <v>9.46</v>
      </c>
      <c r="E5" s="27">
        <v>11.356</v>
      </c>
      <c r="F5" s="13">
        <v>10</v>
      </c>
      <c r="G5" s="13">
        <v>100</v>
      </c>
      <c r="H5" s="15"/>
      <c r="I5" s="15">
        <f>E5*H5</f>
        <v>0</v>
      </c>
      <c r="J5" s="16">
        <v>0.085</v>
      </c>
      <c r="K5" s="17">
        <v>8.5</v>
      </c>
      <c r="L5" s="18">
        <v>0.07</v>
      </c>
      <c r="M5" s="15">
        <f>H5*J5</f>
        <v>0</v>
      </c>
      <c r="N5" s="19">
        <f>H5/G5*L5</f>
        <v>0</v>
      </c>
    </row>
    <row r="6" spans="1:14" ht="12.75" customHeight="1">
      <c r="A6" s="10" t="s">
        <v>16</v>
      </c>
      <c r="B6" s="11"/>
      <c r="C6" s="11"/>
      <c r="D6" s="11"/>
      <c r="E6" s="26"/>
      <c r="F6" s="12"/>
      <c r="G6" s="12"/>
      <c r="H6" s="12"/>
      <c r="I6" s="12"/>
      <c r="J6" s="12"/>
      <c r="K6" s="12"/>
      <c r="L6" s="12"/>
      <c r="M6" s="12"/>
      <c r="N6" s="12"/>
    </row>
    <row r="7" spans="1:14" s="20" customFormat="1" ht="60" customHeight="1">
      <c r="A7" s="13">
        <v>4690612005140</v>
      </c>
      <c r="B7" s="30"/>
      <c r="C7" s="14" t="s">
        <v>17</v>
      </c>
      <c r="D7" s="27">
        <f>ROUND(E7/120*100,2)</f>
        <v>32.01</v>
      </c>
      <c r="E7" s="27">
        <v>38.41</v>
      </c>
      <c r="F7" s="13">
        <v>1</v>
      </c>
      <c r="G7" s="13">
        <v>30</v>
      </c>
      <c r="H7" s="15"/>
      <c r="I7" s="15">
        <f>E7*H7</f>
        <v>0</v>
      </c>
      <c r="J7" s="16">
        <v>0.236</v>
      </c>
      <c r="K7" s="18">
        <v>7.08</v>
      </c>
      <c r="L7" s="16">
        <v>0.006</v>
      </c>
      <c r="M7" s="15">
        <f>H7*J7</f>
        <v>0</v>
      </c>
      <c r="N7" s="19">
        <f>H7/G7*L7</f>
        <v>0</v>
      </c>
    </row>
    <row r="8" spans="1:14" s="20" customFormat="1" ht="60" customHeight="1">
      <c r="A8" s="13">
        <v>4690612005157</v>
      </c>
      <c r="B8" s="30"/>
      <c r="C8" s="14" t="s">
        <v>18</v>
      </c>
      <c r="D8" s="27">
        <f>ROUND(E8/120*100,2)</f>
        <v>33.12</v>
      </c>
      <c r="E8" s="27">
        <v>39.746</v>
      </c>
      <c r="F8" s="13">
        <v>1</v>
      </c>
      <c r="G8" s="13">
        <v>30</v>
      </c>
      <c r="H8" s="15"/>
      <c r="I8" s="15">
        <f>E8*H8</f>
        <v>0</v>
      </c>
      <c r="J8" s="16">
        <v>0.236</v>
      </c>
      <c r="K8" s="18">
        <v>7.08</v>
      </c>
      <c r="L8" s="16">
        <v>0.006</v>
      </c>
      <c r="M8" s="15">
        <f>H8*J8</f>
        <v>0</v>
      </c>
      <c r="N8" s="19">
        <f>H8/G8*L8</f>
        <v>0</v>
      </c>
    </row>
    <row r="9" spans="1:14" s="9" customFormat="1" ht="12.75" customHeight="1">
      <c r="A9" s="6" t="s">
        <v>19</v>
      </c>
      <c r="B9" s="7"/>
      <c r="C9" s="7"/>
      <c r="D9" s="7"/>
      <c r="E9" s="25"/>
      <c r="F9" s="8"/>
      <c r="G9" s="8"/>
      <c r="H9" s="8"/>
      <c r="I9" s="8"/>
      <c r="J9" s="8"/>
      <c r="K9" s="8"/>
      <c r="L9" s="8"/>
      <c r="M9" s="8"/>
      <c r="N9" s="8"/>
    </row>
    <row r="10" spans="1:14" ht="12.75" customHeight="1">
      <c r="A10" s="10" t="s">
        <v>20</v>
      </c>
      <c r="B10" s="11"/>
      <c r="C10" s="11"/>
      <c r="D10" s="11"/>
      <c r="E10" s="26"/>
      <c r="F10" s="12"/>
      <c r="G10" s="12"/>
      <c r="H10" s="12"/>
      <c r="I10" s="12"/>
      <c r="J10" s="12"/>
      <c r="K10" s="12"/>
      <c r="L10" s="12"/>
      <c r="M10" s="12"/>
      <c r="N10" s="12"/>
    </row>
    <row r="11" spans="1:14" s="20" customFormat="1" ht="30" customHeight="1">
      <c r="A11" s="13">
        <v>4680005952298</v>
      </c>
      <c r="B11" s="30"/>
      <c r="C11" s="14" t="s">
        <v>21</v>
      </c>
      <c r="D11" s="27">
        <f aca="true" t="shared" si="0" ref="D11:D20">ROUND(E11/120*100,2)</f>
        <v>2.76</v>
      </c>
      <c r="E11" s="27">
        <v>3.3066</v>
      </c>
      <c r="F11" s="13">
        <v>10</v>
      </c>
      <c r="G11" s="13">
        <v>50</v>
      </c>
      <c r="H11" s="15"/>
      <c r="I11" s="15">
        <f aca="true" t="shared" si="1" ref="I11:I20">E11*H11</f>
        <v>0</v>
      </c>
      <c r="J11" s="16">
        <v>0.044</v>
      </c>
      <c r="K11" s="17">
        <v>2.2</v>
      </c>
      <c r="L11" s="18">
        <v>0.01</v>
      </c>
      <c r="M11" s="15">
        <f aca="true" t="shared" si="2" ref="M11:M20">H11*J11</f>
        <v>0</v>
      </c>
      <c r="N11" s="19">
        <f aca="true" t="shared" si="3" ref="N11:N20">H11/G11*L11</f>
        <v>0</v>
      </c>
    </row>
    <row r="12" spans="1:14" s="20" customFormat="1" ht="30" customHeight="1">
      <c r="A12" s="13">
        <v>4680005952243</v>
      </c>
      <c r="B12" s="30"/>
      <c r="C12" s="14" t="s">
        <v>22</v>
      </c>
      <c r="D12" s="27">
        <f t="shared" si="0"/>
        <v>2.76</v>
      </c>
      <c r="E12" s="27">
        <v>3.3066</v>
      </c>
      <c r="F12" s="13">
        <v>10</v>
      </c>
      <c r="G12" s="13">
        <v>50</v>
      </c>
      <c r="H12" s="15"/>
      <c r="I12" s="15">
        <f t="shared" si="1"/>
        <v>0</v>
      </c>
      <c r="J12" s="16">
        <v>0.044</v>
      </c>
      <c r="K12" s="17">
        <v>2.2</v>
      </c>
      <c r="L12" s="18">
        <v>0.01</v>
      </c>
      <c r="M12" s="15">
        <f t="shared" si="2"/>
        <v>0</v>
      </c>
      <c r="N12" s="19">
        <f t="shared" si="3"/>
        <v>0</v>
      </c>
    </row>
    <row r="13" spans="1:14" s="20" customFormat="1" ht="30" customHeight="1">
      <c r="A13" s="13">
        <v>4680005952236</v>
      </c>
      <c r="B13" s="30"/>
      <c r="C13" s="14" t="s">
        <v>23</v>
      </c>
      <c r="D13" s="27">
        <f t="shared" si="0"/>
        <v>2.76</v>
      </c>
      <c r="E13" s="27">
        <v>3.3066</v>
      </c>
      <c r="F13" s="13">
        <v>10</v>
      </c>
      <c r="G13" s="13">
        <v>50</v>
      </c>
      <c r="H13" s="15"/>
      <c r="I13" s="15">
        <f t="shared" si="1"/>
        <v>0</v>
      </c>
      <c r="J13" s="16">
        <v>0.044</v>
      </c>
      <c r="K13" s="17">
        <v>2.2</v>
      </c>
      <c r="L13" s="18">
        <v>0.01</v>
      </c>
      <c r="M13" s="15">
        <f t="shared" si="2"/>
        <v>0</v>
      </c>
      <c r="N13" s="19">
        <f t="shared" si="3"/>
        <v>0</v>
      </c>
    </row>
    <row r="14" spans="1:14" s="20" customFormat="1" ht="30" customHeight="1">
      <c r="A14" s="13">
        <v>4680005952304</v>
      </c>
      <c r="B14" s="30"/>
      <c r="C14" s="14" t="s">
        <v>24</v>
      </c>
      <c r="D14" s="27">
        <f t="shared" si="0"/>
        <v>2.76</v>
      </c>
      <c r="E14" s="27">
        <v>3.3066</v>
      </c>
      <c r="F14" s="13">
        <v>10</v>
      </c>
      <c r="G14" s="13">
        <v>50</v>
      </c>
      <c r="H14" s="15"/>
      <c r="I14" s="15">
        <f t="shared" si="1"/>
        <v>0</v>
      </c>
      <c r="J14" s="16">
        <v>0.044</v>
      </c>
      <c r="K14" s="17">
        <v>2.2</v>
      </c>
      <c r="L14" s="18">
        <v>0.01</v>
      </c>
      <c r="M14" s="15">
        <f t="shared" si="2"/>
        <v>0</v>
      </c>
      <c r="N14" s="19">
        <f t="shared" si="3"/>
        <v>0</v>
      </c>
    </row>
    <row r="15" spans="1:14" s="20" customFormat="1" ht="30" customHeight="1">
      <c r="A15" s="13">
        <v>4680005952267</v>
      </c>
      <c r="B15" s="30"/>
      <c r="C15" s="14" t="s">
        <v>25</v>
      </c>
      <c r="D15" s="27">
        <f t="shared" si="0"/>
        <v>3.01</v>
      </c>
      <c r="E15" s="27">
        <v>3.6071999999999997</v>
      </c>
      <c r="F15" s="13">
        <v>10</v>
      </c>
      <c r="G15" s="13">
        <v>50</v>
      </c>
      <c r="H15" s="15"/>
      <c r="I15" s="15">
        <f t="shared" si="1"/>
        <v>0</v>
      </c>
      <c r="J15" s="18">
        <v>0.06</v>
      </c>
      <c r="K15" s="13">
        <v>3</v>
      </c>
      <c r="L15" s="18">
        <v>0.01</v>
      </c>
      <c r="M15" s="15">
        <f t="shared" si="2"/>
        <v>0</v>
      </c>
      <c r="N15" s="19">
        <f t="shared" si="3"/>
        <v>0</v>
      </c>
    </row>
    <row r="16" spans="1:14" s="20" customFormat="1" ht="30" customHeight="1">
      <c r="A16" s="13">
        <v>4680005952335</v>
      </c>
      <c r="B16" s="30"/>
      <c r="C16" s="14" t="s">
        <v>26</v>
      </c>
      <c r="D16" s="27">
        <f t="shared" si="0"/>
        <v>3.01</v>
      </c>
      <c r="E16" s="27">
        <v>3.6071999999999997</v>
      </c>
      <c r="F16" s="13">
        <v>10</v>
      </c>
      <c r="G16" s="13">
        <v>50</v>
      </c>
      <c r="H16" s="15"/>
      <c r="I16" s="15">
        <f t="shared" si="1"/>
        <v>0</v>
      </c>
      <c r="J16" s="18">
        <v>0.06</v>
      </c>
      <c r="K16" s="13">
        <v>3</v>
      </c>
      <c r="L16" s="18">
        <v>0.01</v>
      </c>
      <c r="M16" s="15">
        <f t="shared" si="2"/>
        <v>0</v>
      </c>
      <c r="N16" s="19">
        <f t="shared" si="3"/>
        <v>0</v>
      </c>
    </row>
    <row r="17" spans="1:14" s="20" customFormat="1" ht="30" customHeight="1">
      <c r="A17" s="13">
        <v>4680005952359</v>
      </c>
      <c r="B17" s="30"/>
      <c r="C17" s="14" t="s">
        <v>27</v>
      </c>
      <c r="D17" s="27">
        <f t="shared" si="0"/>
        <v>3.01</v>
      </c>
      <c r="E17" s="27">
        <v>3.6071999999999997</v>
      </c>
      <c r="F17" s="13">
        <v>10</v>
      </c>
      <c r="G17" s="13">
        <v>50</v>
      </c>
      <c r="H17" s="15"/>
      <c r="I17" s="15">
        <f t="shared" si="1"/>
        <v>0</v>
      </c>
      <c r="J17" s="16">
        <v>0.061</v>
      </c>
      <c r="K17" s="18">
        <v>3.05</v>
      </c>
      <c r="L17" s="18">
        <v>0.01</v>
      </c>
      <c r="M17" s="15">
        <f t="shared" si="2"/>
        <v>0</v>
      </c>
      <c r="N17" s="19">
        <f t="shared" si="3"/>
        <v>0</v>
      </c>
    </row>
    <row r="18" spans="1:14" s="20" customFormat="1" ht="30" customHeight="1">
      <c r="A18" s="13">
        <v>4680005952366</v>
      </c>
      <c r="B18" s="30"/>
      <c r="C18" s="14" t="s">
        <v>28</v>
      </c>
      <c r="D18" s="27">
        <f t="shared" si="0"/>
        <v>3.01</v>
      </c>
      <c r="E18" s="27">
        <v>3.6071999999999997</v>
      </c>
      <c r="F18" s="13">
        <v>10</v>
      </c>
      <c r="G18" s="13">
        <v>50</v>
      </c>
      <c r="H18" s="15"/>
      <c r="I18" s="15">
        <f t="shared" si="1"/>
        <v>0</v>
      </c>
      <c r="J18" s="16">
        <v>0.061</v>
      </c>
      <c r="K18" s="18">
        <v>3.05</v>
      </c>
      <c r="L18" s="18">
        <v>0.01</v>
      </c>
      <c r="M18" s="15">
        <f t="shared" si="2"/>
        <v>0</v>
      </c>
      <c r="N18" s="19">
        <f t="shared" si="3"/>
        <v>0</v>
      </c>
    </row>
    <row r="19" spans="1:14" s="20" customFormat="1" ht="30" customHeight="1">
      <c r="A19" s="13">
        <v>4690612000770</v>
      </c>
      <c r="B19" s="30"/>
      <c r="C19" s="14" t="s">
        <v>29</v>
      </c>
      <c r="D19" s="27">
        <f t="shared" si="0"/>
        <v>3.48</v>
      </c>
      <c r="E19" s="27">
        <v>4.175</v>
      </c>
      <c r="F19" s="13">
        <v>10</v>
      </c>
      <c r="G19" s="13">
        <v>50</v>
      </c>
      <c r="H19" s="15"/>
      <c r="I19" s="15">
        <f t="shared" si="1"/>
        <v>0</v>
      </c>
      <c r="J19" s="16">
        <v>0.077</v>
      </c>
      <c r="K19" s="18">
        <v>3.85</v>
      </c>
      <c r="L19" s="18">
        <v>0.01</v>
      </c>
      <c r="M19" s="15">
        <f t="shared" si="2"/>
        <v>0</v>
      </c>
      <c r="N19" s="19">
        <f t="shared" si="3"/>
        <v>0</v>
      </c>
    </row>
    <row r="20" spans="1:14" s="20" customFormat="1" ht="30" customHeight="1">
      <c r="A20" s="13">
        <v>4690612000787</v>
      </c>
      <c r="B20" s="30"/>
      <c r="C20" s="14" t="s">
        <v>30</v>
      </c>
      <c r="D20" s="27">
        <f t="shared" si="0"/>
        <v>3.48</v>
      </c>
      <c r="E20" s="27">
        <v>4.175</v>
      </c>
      <c r="F20" s="13">
        <v>10</v>
      </c>
      <c r="G20" s="13">
        <v>50</v>
      </c>
      <c r="H20" s="15"/>
      <c r="I20" s="15">
        <f t="shared" si="1"/>
        <v>0</v>
      </c>
      <c r="J20" s="16">
        <v>0.077</v>
      </c>
      <c r="K20" s="18">
        <v>3.85</v>
      </c>
      <c r="L20" s="18">
        <v>0.01</v>
      </c>
      <c r="M20" s="15">
        <f t="shared" si="2"/>
        <v>0</v>
      </c>
      <c r="N20" s="19">
        <f t="shared" si="3"/>
        <v>0</v>
      </c>
    </row>
    <row r="21" spans="1:14" s="9" customFormat="1" ht="12.75" customHeight="1">
      <c r="A21" s="6" t="s">
        <v>31</v>
      </c>
      <c r="B21" s="7"/>
      <c r="C21" s="7"/>
      <c r="D21" s="7"/>
      <c r="E21" s="25"/>
      <c r="F21" s="8"/>
      <c r="G21" s="8"/>
      <c r="H21" s="8"/>
      <c r="I21" s="8"/>
      <c r="J21" s="8"/>
      <c r="K21" s="8"/>
      <c r="L21" s="8"/>
      <c r="M21" s="8"/>
      <c r="N21" s="8"/>
    </row>
    <row r="22" spans="1:14" ht="12.75" customHeight="1">
      <c r="A22" s="10" t="s">
        <v>32</v>
      </c>
      <c r="B22" s="11"/>
      <c r="C22" s="11"/>
      <c r="D22" s="11"/>
      <c r="E22" s="26"/>
      <c r="F22" s="12"/>
      <c r="G22" s="12"/>
      <c r="H22" s="12"/>
      <c r="I22" s="12"/>
      <c r="J22" s="12"/>
      <c r="K22" s="12"/>
      <c r="L22" s="12"/>
      <c r="M22" s="12"/>
      <c r="N22" s="12"/>
    </row>
    <row r="23" spans="1:14" s="20" customFormat="1" ht="30" customHeight="1">
      <c r="A23" s="13">
        <v>4690612004211</v>
      </c>
      <c r="B23" s="30"/>
      <c r="C23" s="14" t="s">
        <v>33</v>
      </c>
      <c r="D23" s="27">
        <f>ROUND(E23/120*100,2)</f>
        <v>3.7</v>
      </c>
      <c r="E23" s="27">
        <v>4.4422</v>
      </c>
      <c r="F23" s="13">
        <v>1</v>
      </c>
      <c r="G23" s="13">
        <v>25</v>
      </c>
      <c r="H23" s="15"/>
      <c r="I23" s="15">
        <f>E23*H23</f>
        <v>0</v>
      </c>
      <c r="J23" s="18">
        <v>0.09</v>
      </c>
      <c r="K23" s="18">
        <v>2.25</v>
      </c>
      <c r="L23" s="16">
        <v>0.023</v>
      </c>
      <c r="M23" s="15">
        <f>H23*J23</f>
        <v>0</v>
      </c>
      <c r="N23" s="19">
        <f>H23/G23*L23</f>
        <v>0</v>
      </c>
    </row>
    <row r="24" spans="1:14" s="20" customFormat="1" ht="30" customHeight="1">
      <c r="A24" s="13">
        <v>4690612004266</v>
      </c>
      <c r="B24" s="30"/>
      <c r="C24" s="14" t="s">
        <v>34</v>
      </c>
      <c r="D24" s="27">
        <f>ROUND(E24/120*100,2)</f>
        <v>4.87</v>
      </c>
      <c r="E24" s="27">
        <v>5.845</v>
      </c>
      <c r="F24" s="13">
        <v>1</v>
      </c>
      <c r="G24" s="13">
        <v>25</v>
      </c>
      <c r="H24" s="15"/>
      <c r="I24" s="15">
        <f>E24*H24</f>
        <v>0</v>
      </c>
      <c r="J24" s="16">
        <v>0.171</v>
      </c>
      <c r="K24" s="18">
        <v>4.28</v>
      </c>
      <c r="L24" s="16">
        <v>0.055</v>
      </c>
      <c r="M24" s="15">
        <f>H24*J24</f>
        <v>0</v>
      </c>
      <c r="N24" s="19">
        <f>H24/G24*L24</f>
        <v>0</v>
      </c>
    </row>
    <row r="25" spans="1:14" s="20" customFormat="1" ht="30" customHeight="1">
      <c r="A25" s="13">
        <v>4690612004228</v>
      </c>
      <c r="B25" s="30"/>
      <c r="C25" s="14" t="s">
        <v>35</v>
      </c>
      <c r="D25" s="27">
        <f>ROUND(E25/120*100,2)</f>
        <v>3.7</v>
      </c>
      <c r="E25" s="27">
        <v>4.4422</v>
      </c>
      <c r="F25" s="13">
        <v>1</v>
      </c>
      <c r="G25" s="13">
        <v>25</v>
      </c>
      <c r="H25" s="15"/>
      <c r="I25" s="15">
        <f>E25*H25</f>
        <v>0</v>
      </c>
      <c r="J25" s="18">
        <v>0.09</v>
      </c>
      <c r="K25" s="18">
        <v>2.25</v>
      </c>
      <c r="L25" s="16">
        <v>0.023</v>
      </c>
      <c r="M25" s="15">
        <f>H25*J25</f>
        <v>0</v>
      </c>
      <c r="N25" s="19">
        <f>H25/G25*L25</f>
        <v>0</v>
      </c>
    </row>
    <row r="26" spans="1:14" s="20" customFormat="1" ht="30" customHeight="1">
      <c r="A26" s="13">
        <v>4690612004235</v>
      </c>
      <c r="B26" s="30"/>
      <c r="C26" s="14" t="s">
        <v>36</v>
      </c>
      <c r="D26" s="27">
        <f>ROUND(E26/120*100,2)</f>
        <v>4.87</v>
      </c>
      <c r="E26" s="27">
        <v>5.845</v>
      </c>
      <c r="F26" s="13">
        <v>1</v>
      </c>
      <c r="G26" s="13">
        <v>25</v>
      </c>
      <c r="H26" s="15"/>
      <c r="I26" s="15">
        <f>E26*H26</f>
        <v>0</v>
      </c>
      <c r="J26" s="16">
        <v>0.171</v>
      </c>
      <c r="K26" s="18">
        <v>4.28</v>
      </c>
      <c r="L26" s="16">
        <v>0.055</v>
      </c>
      <c r="M26" s="15">
        <f>H26*J26</f>
        <v>0</v>
      </c>
      <c r="N26" s="19">
        <f>H26/G26*L26</f>
        <v>0</v>
      </c>
    </row>
    <row r="27" spans="1:14" ht="12.75" customHeight="1">
      <c r="A27" s="10" t="s">
        <v>37</v>
      </c>
      <c r="B27" s="11"/>
      <c r="C27" s="11"/>
      <c r="D27" s="11"/>
      <c r="E27" s="26"/>
      <c r="F27" s="12"/>
      <c r="G27" s="12"/>
      <c r="H27" s="12"/>
      <c r="I27" s="12"/>
      <c r="J27" s="12"/>
      <c r="K27" s="12"/>
      <c r="L27" s="12"/>
      <c r="M27" s="12"/>
      <c r="N27" s="12"/>
    </row>
    <row r="28" spans="1:14" s="20" customFormat="1" ht="30" customHeight="1">
      <c r="A28" s="13">
        <v>4690612004105</v>
      </c>
      <c r="B28" s="30"/>
      <c r="C28" s="14" t="s">
        <v>38</v>
      </c>
      <c r="D28" s="27">
        <f>ROUND(E28/120*100,2)</f>
        <v>3.7</v>
      </c>
      <c r="E28" s="27">
        <v>4.4422</v>
      </c>
      <c r="F28" s="13">
        <v>1</v>
      </c>
      <c r="G28" s="13">
        <v>25</v>
      </c>
      <c r="H28" s="15"/>
      <c r="I28" s="15">
        <f>E28*H28</f>
        <v>0</v>
      </c>
      <c r="J28" s="18">
        <v>0.12</v>
      </c>
      <c r="K28" s="13">
        <v>3</v>
      </c>
      <c r="L28" s="16">
        <v>0.028</v>
      </c>
      <c r="M28" s="15">
        <f>H28*J28</f>
        <v>0</v>
      </c>
      <c r="N28" s="19">
        <f>H28/G28*L28</f>
        <v>0</v>
      </c>
    </row>
    <row r="29" spans="1:14" s="20" customFormat="1" ht="30" customHeight="1">
      <c r="A29" s="13">
        <v>4690612004129</v>
      </c>
      <c r="B29" s="30"/>
      <c r="C29" s="14" t="s">
        <v>39</v>
      </c>
      <c r="D29" s="27">
        <f>ROUND(E29/120*100,2)</f>
        <v>4.87</v>
      </c>
      <c r="E29" s="27">
        <v>5.845</v>
      </c>
      <c r="F29" s="13">
        <v>1</v>
      </c>
      <c r="G29" s="13">
        <v>25</v>
      </c>
      <c r="H29" s="15"/>
      <c r="I29" s="15">
        <f>E29*H29</f>
        <v>0</v>
      </c>
      <c r="J29" s="16">
        <v>0.163</v>
      </c>
      <c r="K29" s="18">
        <v>4.08</v>
      </c>
      <c r="L29" s="16">
        <v>0.038</v>
      </c>
      <c r="M29" s="15">
        <f>H29*J29</f>
        <v>0</v>
      </c>
      <c r="N29" s="19">
        <f>H29/G29*L29</f>
        <v>0</v>
      </c>
    </row>
    <row r="30" spans="1:14" s="20" customFormat="1" ht="30" customHeight="1">
      <c r="A30" s="13">
        <v>4690612004112</v>
      </c>
      <c r="B30" s="30"/>
      <c r="C30" s="14" t="s">
        <v>40</v>
      </c>
      <c r="D30" s="27">
        <f>ROUND(E30/120*100,2)</f>
        <v>3.7</v>
      </c>
      <c r="E30" s="27">
        <v>4.4422</v>
      </c>
      <c r="F30" s="13">
        <v>1</v>
      </c>
      <c r="G30" s="13">
        <v>25</v>
      </c>
      <c r="H30" s="15"/>
      <c r="I30" s="15">
        <f>E30*H30</f>
        <v>0</v>
      </c>
      <c r="J30" s="18">
        <v>0.12</v>
      </c>
      <c r="K30" s="13">
        <v>3</v>
      </c>
      <c r="L30" s="16">
        <v>0.028</v>
      </c>
      <c r="M30" s="15">
        <f>H30*J30</f>
        <v>0</v>
      </c>
      <c r="N30" s="19">
        <f>H30/G30*L30</f>
        <v>0</v>
      </c>
    </row>
    <row r="31" spans="1:14" s="20" customFormat="1" ht="30" customHeight="1">
      <c r="A31" s="13">
        <v>4690612004136</v>
      </c>
      <c r="B31" s="30"/>
      <c r="C31" s="14" t="s">
        <v>41</v>
      </c>
      <c r="D31" s="27">
        <f>ROUND(E31/120*100,2)</f>
        <v>4.87</v>
      </c>
      <c r="E31" s="27">
        <v>5.845</v>
      </c>
      <c r="F31" s="13">
        <v>1</v>
      </c>
      <c r="G31" s="13">
        <v>25</v>
      </c>
      <c r="H31" s="15"/>
      <c r="I31" s="15">
        <f>E31*H31</f>
        <v>0</v>
      </c>
      <c r="J31" s="16">
        <v>0.163</v>
      </c>
      <c r="K31" s="18">
        <v>4.08</v>
      </c>
      <c r="L31" s="16">
        <v>0.038</v>
      </c>
      <c r="M31" s="15">
        <f>H31*J31</f>
        <v>0</v>
      </c>
      <c r="N31" s="19">
        <f>H31/G31*L31</f>
        <v>0</v>
      </c>
    </row>
    <row r="32" spans="1:14" s="9" customFormat="1" ht="12.75" customHeight="1">
      <c r="A32" s="6" t="s">
        <v>42</v>
      </c>
      <c r="B32" s="7"/>
      <c r="C32" s="7"/>
      <c r="D32" s="7"/>
      <c r="E32" s="25"/>
      <c r="F32" s="8"/>
      <c r="G32" s="8"/>
      <c r="H32" s="8"/>
      <c r="I32" s="8"/>
      <c r="J32" s="8"/>
      <c r="K32" s="8"/>
      <c r="L32" s="8"/>
      <c r="M32" s="8"/>
      <c r="N32" s="8"/>
    </row>
    <row r="33" spans="1:14" ht="12.75" customHeight="1">
      <c r="A33" s="10" t="s">
        <v>43</v>
      </c>
      <c r="B33" s="11"/>
      <c r="C33" s="11"/>
      <c r="D33" s="11"/>
      <c r="E33" s="26"/>
      <c r="F33" s="12"/>
      <c r="G33" s="12"/>
      <c r="H33" s="12"/>
      <c r="I33" s="12"/>
      <c r="J33" s="12"/>
      <c r="K33" s="12"/>
      <c r="L33" s="12"/>
      <c r="M33" s="12"/>
      <c r="N33" s="12"/>
    </row>
    <row r="34" spans="1:14" s="20" customFormat="1" ht="30" customHeight="1">
      <c r="A34" s="13">
        <v>4607177997841</v>
      </c>
      <c r="B34" s="30"/>
      <c r="C34" s="14" t="s">
        <v>44</v>
      </c>
      <c r="D34" s="27">
        <f>ROUND(E34/120*100,2)</f>
        <v>8.29</v>
      </c>
      <c r="E34" s="27">
        <v>9.953199999999999</v>
      </c>
      <c r="F34" s="13">
        <v>10</v>
      </c>
      <c r="G34" s="13">
        <v>40</v>
      </c>
      <c r="H34" s="15"/>
      <c r="I34" s="15">
        <f>E34*H34</f>
        <v>0</v>
      </c>
      <c r="J34" s="16">
        <v>0.035</v>
      </c>
      <c r="K34" s="17">
        <v>1.4</v>
      </c>
      <c r="L34" s="16">
        <v>0.016</v>
      </c>
      <c r="M34" s="15">
        <f>H34*J34</f>
        <v>0</v>
      </c>
      <c r="N34" s="19">
        <f>H34/G34*L34</f>
        <v>0</v>
      </c>
    </row>
    <row r="35" spans="1:14" s="20" customFormat="1" ht="30" customHeight="1">
      <c r="A35" s="13">
        <v>4607177994673</v>
      </c>
      <c r="B35" s="30"/>
      <c r="C35" s="14" t="s">
        <v>45</v>
      </c>
      <c r="D35" s="27">
        <f>ROUND(E35/120*100,2)</f>
        <v>8.29</v>
      </c>
      <c r="E35" s="27">
        <v>9.953199999999999</v>
      </c>
      <c r="F35" s="13">
        <v>10</v>
      </c>
      <c r="G35" s="13">
        <v>40</v>
      </c>
      <c r="H35" s="15"/>
      <c r="I35" s="15">
        <f>E35*H35</f>
        <v>0</v>
      </c>
      <c r="J35" s="18">
        <v>0.04</v>
      </c>
      <c r="K35" s="17">
        <v>1.6</v>
      </c>
      <c r="L35" s="16">
        <v>0.016</v>
      </c>
      <c r="M35" s="15">
        <f>H35*J35</f>
        <v>0</v>
      </c>
      <c r="N35" s="19">
        <f>H35/G35*L35</f>
        <v>0</v>
      </c>
    </row>
    <row r="36" spans="1:14" s="20" customFormat="1" ht="30" customHeight="1">
      <c r="A36" s="13">
        <v>4607177993362</v>
      </c>
      <c r="B36" s="30"/>
      <c r="C36" s="14" t="s">
        <v>46</v>
      </c>
      <c r="D36" s="27">
        <f>ROUND(E36/120*100,2)</f>
        <v>10.3</v>
      </c>
      <c r="E36" s="27">
        <v>12.358</v>
      </c>
      <c r="F36" s="13">
        <v>10</v>
      </c>
      <c r="G36" s="13">
        <v>40</v>
      </c>
      <c r="H36" s="15"/>
      <c r="I36" s="15">
        <f>E36*H36</f>
        <v>0</v>
      </c>
      <c r="J36" s="16">
        <v>0.164</v>
      </c>
      <c r="K36" s="18">
        <v>6.56</v>
      </c>
      <c r="L36" s="16">
        <v>0.036</v>
      </c>
      <c r="M36" s="15">
        <f>H36*J36</f>
        <v>0</v>
      </c>
      <c r="N36" s="19">
        <f>H36/G36*L36</f>
        <v>0</v>
      </c>
    </row>
    <row r="37" spans="1:14" s="20" customFormat="1" ht="30" customHeight="1">
      <c r="A37" s="13">
        <v>4607177993379</v>
      </c>
      <c r="B37" s="30"/>
      <c r="C37" s="14" t="s">
        <v>47</v>
      </c>
      <c r="D37" s="27">
        <f>ROUND(E37/120*100,2)</f>
        <v>11.52</v>
      </c>
      <c r="E37" s="27">
        <v>13.8276</v>
      </c>
      <c r="F37" s="13">
        <v>10</v>
      </c>
      <c r="G37" s="13">
        <v>40</v>
      </c>
      <c r="H37" s="15"/>
      <c r="I37" s="15">
        <f>E37*H37</f>
        <v>0</v>
      </c>
      <c r="J37" s="16">
        <v>0.201</v>
      </c>
      <c r="K37" s="18">
        <v>8.04</v>
      </c>
      <c r="L37" s="16">
        <v>0.064</v>
      </c>
      <c r="M37" s="15">
        <f>H37*J37</f>
        <v>0</v>
      </c>
      <c r="N37" s="19">
        <f>H37/G37*L37</f>
        <v>0</v>
      </c>
    </row>
    <row r="39" spans="9:14" ht="12.75">
      <c r="I39" s="21" t="s">
        <v>48</v>
      </c>
      <c r="M39" s="21" t="s">
        <v>49</v>
      </c>
      <c r="N39" s="21" t="s">
        <v>50</v>
      </c>
    </row>
    <row r="40" spans="3:14" s="20" customFormat="1" ht="23.25" customHeight="1">
      <c r="C40" s="22" t="s">
        <v>51</v>
      </c>
      <c r="D40" s="22"/>
      <c r="E40" s="28"/>
      <c r="I40" s="24">
        <f>ROUND(SUM(I4:I37),2)</f>
        <v>0</v>
      </c>
      <c r="M40" s="24">
        <f>ROUND(SUM(M4:M37),2)</f>
        <v>0</v>
      </c>
      <c r="N40" s="24">
        <f>ROUND(SUM(N4:N37),2)</f>
        <v>0</v>
      </c>
    </row>
  </sheetData>
  <sheetProtection/>
  <mergeCells count="6">
    <mergeCell ref="B4:B5"/>
    <mergeCell ref="B7:B8"/>
    <mergeCell ref="B11:B20"/>
    <mergeCell ref="B23:B26"/>
    <mergeCell ref="B28:B31"/>
    <mergeCell ref="B34:B37"/>
  </mergeCells>
  <printOptions/>
  <pageMargins left="0.75" right="0.75" top="1" bottom="1" header="0.5" footer="0.5"/>
  <pageSetup horizontalDpi="600" verticalDpi="600" orientation="portrait" paperSize="9" scale="48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2" ht="15">
      <c r="A1" t="s">
        <v>375</v>
      </c>
      <c r="B1">
        <f>334/10000</f>
        <v>0.0334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2014-01-16T00:55:59Z</cp:lastPrinted>
  <dcterms:created xsi:type="dcterms:W3CDTF">2006-09-28T05:33:49Z</dcterms:created>
  <dcterms:modified xsi:type="dcterms:W3CDTF">2017-01-19T09:17:35Z</dcterms:modified>
  <cp:category/>
  <cp:version/>
  <cp:contentType/>
  <cp:contentStatus/>
</cp:coreProperties>
</file>